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" yWindow="0" windowWidth="12696" windowHeight="98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<sst xmlns="http://schemas.openxmlformats.org/spreadsheetml/2006/main" count="186" uniqueCount="119">
  <si>
    <t>County</t>
  </si>
  <si>
    <t>2000 Voter Reg</t>
  </si>
  <si>
    <t>Turnout</t>
  </si>
  <si>
    <t>Gore</t>
  </si>
  <si>
    <t>Total Votes</t>
  </si>
  <si>
    <t>Population</t>
  </si>
  <si>
    <t>%Black</t>
  </si>
  <si>
    <t>Other</t>
  </si>
  <si>
    <t>% Hispanic</t>
  </si>
  <si>
    <t>% College</t>
  </si>
  <si>
    <t>Opt/C</t>
  </si>
  <si>
    <t>Opt/P</t>
  </si>
  <si>
    <t>Punchcard</t>
  </si>
  <si>
    <t>Level 1 Literacy</t>
  </si>
  <si>
    <t>% B &lt;9th</t>
  </si>
  <si>
    <t>% B 9-12</t>
  </si>
  <si>
    <t>% B No HSG</t>
  </si>
  <si>
    <t>% B HSG</t>
  </si>
  <si>
    <t>% &lt; 9th</t>
  </si>
  <si>
    <t xml:space="preserve">% 9-12 </t>
  </si>
  <si>
    <t>% No HSG</t>
  </si>
  <si>
    <t>% HSG</t>
  </si>
  <si>
    <t>% Black Reg 2000</t>
  </si>
  <si>
    <t>% Black Reg 1996</t>
  </si>
  <si>
    <t>96-00 % Inc Black Reg</t>
  </si>
  <si>
    <t>96-00 % Increase Total Reg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</si>
  <si>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</si>
  <si>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</si>
  <si>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</si>
  <si>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</si>
  <si>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</si>
  <si>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</si>
  <si>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</si>
  <si>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</si>
  <si>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</si>
  <si>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</si>
  <si>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</si>
  <si>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</si>
  <si>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</si>
  <si>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</si>
  <si>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</si>
  <si>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</si>
  <si>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</si>
  <si>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</si>
  <si>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</si>
  <si>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</si>
  <si>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</si>
  <si>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</si>
  <si>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</si>
  <si>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</si>
  <si>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</si>
  <si>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</si>
  <si>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</si>
  <si>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</si>
  <si>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</si>
  <si>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</si>
  <si>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</si>
  <si>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</si>
  <si>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</si>
  <si>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</si>
  <si>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</si>
  <si>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</si>
  <si>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</si>
  <si>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</si>
  <si>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</si>
  <si>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</si>
  <si>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</si>
  <si>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</si>
  <si>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</si>
  <si>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</si>
  <si>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</si>
  <si>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</si>
  <si>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</si>
  <si>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</si>
  <si>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</si>
  <si>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</si>
  <si>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</si>
  <si>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</si>
  <si>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</si>
  <si>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</si>
  <si>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</si>
  <si>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</si>
  <si>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</si>
  <si>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</si>
  <si>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</si>
  <si>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</si>
  <si>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</si>
  <si>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</si>
  <si>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</si>
  <si>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</si>
  <si>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</si>
  <si>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</si>
  <si>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</si>
  <si>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% Spoiled</t>
  </si>
  <si>
    <t>1996 Total</t>
  </si>
  <si>
    <t>% Increase Vote 96-00</t>
  </si>
  <si>
    <t>Gore%</t>
  </si>
  <si>
    <t>% Dems Black</t>
  </si>
  <si>
    <t>Election Supervisor</t>
  </si>
  <si>
    <t>D</t>
  </si>
  <si>
    <t>R</t>
  </si>
  <si>
    <t>NP</t>
  </si>
  <si>
    <t>R Supervisor</t>
  </si>
  <si>
    <t>D Supervisor</t>
  </si>
  <si>
    <t>NP Supervisor</t>
  </si>
  <si>
    <t>Bush</t>
  </si>
  <si>
    <t>Bush%</t>
  </si>
  <si>
    <t>Bush Margin</t>
  </si>
  <si>
    <t>Bush Margin%</t>
  </si>
  <si>
    <t>Voters/ Precincts</t>
  </si>
  <si>
    <t>1989 Median $</t>
  </si>
  <si>
    <t>GoreWin</t>
  </si>
  <si>
    <t>Population Density</t>
  </si>
  <si>
    <t>%Rural</t>
  </si>
  <si>
    <t>Median Age</t>
  </si>
  <si>
    <t>% English Only Speakers</t>
  </si>
  <si>
    <t>% Trailer</t>
  </si>
  <si>
    <t>%Owner Occupied</t>
  </si>
  <si>
    <t>Crime Index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</si>
</sst>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0.0000000000"/>
    <numFmt numFmtId="172" formatCode="0.00000000000"/>
    <numFmt numFmtId="173" formatCode="0.000000000000"/>
    <numFmt numFmtId="174" formatCode="0.000000000"/>
    <numFmt numFmtId="175" formatCode="0.00000000"/>
    <numFmt numFmtId="176" formatCode="m/d/yyyy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21" applyNumberFormat="1" applyAlignment="1">
      <alignment/>
    </xf>
    <xf numFmtId="0" fontId="0" fillId="0" borderId="0" xfId="0" applyAlignment="1">
      <alignment wrapText="1"/>
    </xf>
    <xf numFmtId="170" fontId="0" fillId="0" borderId="0" xfId="21" applyNumberFormat="1" applyAlignment="1">
      <alignment wrapText="1"/>
    </xf>
    <xf numFmtId="2" fontId="0" fillId="0" borderId="0" xfId="21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R1">
      <selection activeCell="AZ9" sqref="AZ9"/>
    </sheetView>
  </sheetViews>
  <sheetFormatPr defaultColWidth="9.00390625" defaultRowHeight="12"/>
  <cols>
    <col min="1" max="1" width="10.375" style="0" bestFit="1" customWidth="1"/>
    <col min="3" max="3" width="7.125" style="0" bestFit="1" customWidth="1"/>
    <col min="4" max="4" width="7.00390625" style="0" bestFit="1" customWidth="1"/>
    <col min="5" max="5" width="7.125" style="0" bestFit="1" customWidth="1"/>
    <col min="6" max="6" width="6.125" style="0" bestFit="1" customWidth="1"/>
    <col min="7" max="7" width="7.125" style="0" bestFit="1" customWidth="1"/>
    <col min="8" max="8" width="6.125" style="0" bestFit="1" customWidth="1"/>
    <col min="9" max="9" width="8.00390625" style="0" bestFit="1" customWidth="1"/>
    <col min="10" max="10" width="8.00390625" style="0" customWidth="1"/>
    <col min="11" max="11" width="7.875" style="0" customWidth="1"/>
    <col min="12" max="12" width="9.625" style="0" bestFit="1" customWidth="1"/>
    <col min="13" max="13" width="8.875" style="0" bestFit="1" customWidth="1"/>
    <col min="14" max="14" width="7.125" style="0" customWidth="1"/>
    <col min="15" max="15" width="6.625" style="0" bestFit="1" customWidth="1"/>
    <col min="16" max="16" width="9.375" style="0" bestFit="1" customWidth="1"/>
    <col min="17" max="17" width="8.50390625" style="0" bestFit="1" customWidth="1"/>
    <col min="18" max="18" width="7.625" style="0" customWidth="1"/>
    <col min="19" max="20" width="5.625" style="0" bestFit="1" customWidth="1"/>
    <col min="21" max="21" width="8.875" style="0" bestFit="1" customWidth="1"/>
    <col min="22" max="22" width="5.375" style="0" bestFit="1" customWidth="1"/>
    <col min="23" max="23" width="8.50390625" style="2" customWidth="1"/>
    <col min="24" max="24" width="7.50390625" style="0" bestFit="1" customWidth="1"/>
    <col min="25" max="25" width="8.00390625" style="0" bestFit="1" customWidth="1"/>
    <col min="26" max="26" width="8.50390625" style="0" bestFit="1" customWidth="1"/>
    <col min="27" max="27" width="10.00390625" style="0" bestFit="1" customWidth="1"/>
    <col min="28" max="28" width="7.625" style="0" bestFit="1" customWidth="1"/>
    <col min="29" max="30" width="7.00390625" style="0" bestFit="1" customWidth="1"/>
    <col min="31" max="31" width="8.50390625" style="0" bestFit="1" customWidth="1"/>
    <col min="32" max="32" width="6.125" style="0" bestFit="1" customWidth="1"/>
    <col min="33" max="34" width="8.875" style="0" customWidth="1"/>
    <col min="35" max="36" width="15.00390625" style="0" customWidth="1"/>
    <col min="37" max="37" width="10.625" style="0" bestFit="1" customWidth="1"/>
    <col min="38" max="38" width="11.875" style="0" bestFit="1" customWidth="1"/>
    <col min="39" max="39" width="8.375" style="0" bestFit="1" customWidth="1"/>
    <col min="40" max="40" width="9.50390625" style="0" bestFit="1" customWidth="1"/>
    <col min="41" max="41" width="13.375" style="0" bestFit="1" customWidth="1"/>
    <col min="42" max="42" width="7.875" style="0" bestFit="1" customWidth="1"/>
    <col min="43" max="43" width="7.00390625" style="0" bestFit="1" customWidth="1"/>
    <col min="44" max="44" width="4.625" style="0" bestFit="1" customWidth="1"/>
    <col min="45" max="45" width="5.50390625" style="0" bestFit="1" customWidth="1"/>
    <col min="46" max="46" width="11.00390625" style="0" customWidth="1"/>
    <col min="47" max="47" width="7.375" style="0" customWidth="1"/>
    <col min="48" max="48" width="7.125" style="0" customWidth="1"/>
    <col min="49" max="16384" width="11.00390625" style="0" customWidth="1"/>
  </cols>
  <sheetData>
    <row r="1" spans="1:52" s="3" customFormat="1" ht="45">
      <c r="A1" s="3" t="s">
        <v>0</v>
      </c>
      <c r="B1" s="3" t="s">
        <v>1</v>
      </c>
      <c r="C1" s="3" t="s">
        <v>2</v>
      </c>
      <c r="D1" s="3" t="s">
        <v>2</v>
      </c>
      <c r="E1" s="3" t="s">
        <v>3</v>
      </c>
      <c r="F1" s="3" t="s">
        <v>96</v>
      </c>
      <c r="G1" s="3" t="s">
        <v>105</v>
      </c>
      <c r="H1" s="3" t="s">
        <v>106</v>
      </c>
      <c r="I1" s="3" t="s">
        <v>107</v>
      </c>
      <c r="J1" s="3" t="s">
        <v>111</v>
      </c>
      <c r="K1" s="3" t="s">
        <v>108</v>
      </c>
      <c r="L1" s="3" t="s">
        <v>4</v>
      </c>
      <c r="M1" s="3" t="s">
        <v>5</v>
      </c>
      <c r="N1" s="3" t="s">
        <v>97</v>
      </c>
      <c r="O1" s="3" t="s">
        <v>6</v>
      </c>
      <c r="P1" s="3" t="s">
        <v>8</v>
      </c>
      <c r="Q1" s="3" t="s">
        <v>9</v>
      </c>
      <c r="R1" s="3" t="s">
        <v>110</v>
      </c>
      <c r="S1" s="3" t="s">
        <v>10</v>
      </c>
      <c r="T1" s="3" t="s">
        <v>11</v>
      </c>
      <c r="U1" s="3" t="s">
        <v>12</v>
      </c>
      <c r="V1" s="3" t="s">
        <v>7</v>
      </c>
      <c r="W1" s="4" t="s">
        <v>93</v>
      </c>
      <c r="X1" s="3" t="s">
        <v>13</v>
      </c>
      <c r="Y1" s="3" t="s">
        <v>14</v>
      </c>
      <c r="Z1" s="3" t="s">
        <v>15</v>
      </c>
      <c r="AA1" s="3" t="s">
        <v>16</v>
      </c>
      <c r="AB1" s="3" t="s">
        <v>17</v>
      </c>
      <c r="AC1" s="3" t="s">
        <v>18</v>
      </c>
      <c r="AD1" s="3" t="s">
        <v>19</v>
      </c>
      <c r="AE1" s="3" t="s">
        <v>20</v>
      </c>
      <c r="AF1" s="3" t="s">
        <v>21</v>
      </c>
      <c r="AG1" s="3" t="s">
        <v>22</v>
      </c>
      <c r="AH1" s="3" t="s">
        <v>23</v>
      </c>
      <c r="AI1" s="3" t="s">
        <v>24</v>
      </c>
      <c r="AJ1" s="3" t="s">
        <v>25</v>
      </c>
      <c r="AK1" s="3" t="s">
        <v>24</v>
      </c>
      <c r="AL1" s="3" t="s">
        <v>25</v>
      </c>
      <c r="AM1" s="3" t="s">
        <v>109</v>
      </c>
      <c r="AN1" s="3" t="s">
        <v>94</v>
      </c>
      <c r="AO1" s="3" t="s">
        <v>95</v>
      </c>
      <c r="AP1" s="3" t="s">
        <v>98</v>
      </c>
      <c r="AQ1" s="3" t="s">
        <v>102</v>
      </c>
      <c r="AR1" s="3" t="s">
        <v>103</v>
      </c>
      <c r="AS1" s="3" t="s">
        <v>104</v>
      </c>
      <c r="AT1" s="3" t="s">
        <v>112</v>
      </c>
      <c r="AU1" s="3" t="s">
        <v>113</v>
      </c>
      <c r="AV1" s="3" t="s">
        <v>114</v>
      </c>
      <c r="AW1" s="3" t="s">
        <v>115</v>
      </c>
      <c r="AX1" s="3" t="s">
        <v>116</v>
      </c>
      <c r="AY1" s="3" t="s">
        <v>117</v>
      </c>
      <c r="AZ1" s="3" t="s">
        <v>118</v>
      </c>
    </row>
    <row r="2" spans="1:52" ht="11.25">
      <c r="A2" t="s">
        <v>26</v>
      </c>
      <c r="B2">
        <v>120867</v>
      </c>
      <c r="C2">
        <v>86144</v>
      </c>
      <c r="D2" s="1">
        <v>0.7127172842876881</v>
      </c>
      <c r="E2">
        <v>47365</v>
      </c>
      <c r="F2" s="1">
        <f aca="true" t="shared" si="0" ref="F2:F33">E2/L2</f>
        <v>0.5524968213789966</v>
      </c>
      <c r="G2">
        <v>34124</v>
      </c>
      <c r="H2" s="1">
        <f aca="true" t="shared" si="1" ref="H2:H33">G2/L2</f>
        <v>0.39804500227460954</v>
      </c>
      <c r="I2">
        <f>G2-E2</f>
        <v>-13241</v>
      </c>
      <c r="J2">
        <v>1</v>
      </c>
      <c r="K2" s="1">
        <f>H2-F2</f>
        <v>-0.15445181910438704</v>
      </c>
      <c r="L2">
        <v>85729</v>
      </c>
      <c r="M2">
        <v>217955</v>
      </c>
      <c r="N2" s="1">
        <v>0.22290481016605598</v>
      </c>
      <c r="O2" s="1">
        <v>0.19298479043839326</v>
      </c>
      <c r="P2" s="1">
        <v>0.057319171388589385</v>
      </c>
      <c r="Q2" s="1">
        <v>0.6103734156867712</v>
      </c>
      <c r="R2">
        <v>22084</v>
      </c>
      <c r="S2">
        <v>0</v>
      </c>
      <c r="T2">
        <v>1</v>
      </c>
      <c r="U2">
        <v>0</v>
      </c>
      <c r="V2">
        <v>0</v>
      </c>
      <c r="W2" s="5">
        <v>0.004817514858841011</v>
      </c>
      <c r="X2">
        <v>0.19</v>
      </c>
      <c r="Y2" s="1">
        <v>0.14975653946325446</v>
      </c>
      <c r="Z2" s="1">
        <v>0.22421016872381383</v>
      </c>
      <c r="AA2" s="1">
        <v>0.3739667081870683</v>
      </c>
      <c r="AB2" s="1">
        <v>0.26401313554523836</v>
      </c>
      <c r="AC2" s="1">
        <v>0.060089432716007286</v>
      </c>
      <c r="AD2" s="1">
        <v>0.11260923358695335</v>
      </c>
      <c r="AE2" s="1">
        <v>0.17269866630296063</v>
      </c>
      <c r="AF2" s="1">
        <v>0.2169279180102682</v>
      </c>
      <c r="AG2" s="1">
        <v>0.13665433906690824</v>
      </c>
      <c r="AH2" s="1">
        <v>0.14173988255109937</v>
      </c>
      <c r="AI2" s="1">
        <v>0.06095837615621788</v>
      </c>
      <c r="AJ2" s="1">
        <v>0.10044157144808122</v>
      </c>
      <c r="AK2" s="1">
        <v>0.0609583761562179</v>
      </c>
      <c r="AL2" s="1">
        <v>0.100441571448081</v>
      </c>
      <c r="AM2" s="6">
        <v>1625.3584905660377</v>
      </c>
      <c r="AN2">
        <v>74105</v>
      </c>
      <c r="AO2" s="1">
        <f aca="true" t="shared" si="2" ref="AO2:AO33">(C2-AN2)/AN2</f>
        <v>0.16245867350381216</v>
      </c>
      <c r="AP2" t="s">
        <v>99</v>
      </c>
      <c r="AQ2">
        <v>0</v>
      </c>
      <c r="AR2">
        <v>1</v>
      </c>
      <c r="AS2">
        <v>0</v>
      </c>
      <c r="AT2">
        <v>208</v>
      </c>
      <c r="AU2">
        <v>27.2</v>
      </c>
      <c r="AV2">
        <v>30.5</v>
      </c>
      <c r="AW2">
        <v>92.7</v>
      </c>
      <c r="AX2">
        <v>10.2</v>
      </c>
      <c r="AY2">
        <v>50.5</v>
      </c>
      <c r="AZ2">
        <v>198</v>
      </c>
    </row>
    <row r="3" spans="1:52" ht="11.25">
      <c r="A3" t="s">
        <v>27</v>
      </c>
      <c r="B3">
        <v>12352</v>
      </c>
      <c r="C3">
        <v>8300</v>
      </c>
      <c r="D3" s="1">
        <v>0.6719559585492227</v>
      </c>
      <c r="E3">
        <v>2392</v>
      </c>
      <c r="F3" s="1">
        <f t="shared" si="0"/>
        <v>0.2933529556046112</v>
      </c>
      <c r="G3">
        <v>5610</v>
      </c>
      <c r="H3" s="1">
        <f t="shared" si="1"/>
        <v>0.6880058866813834</v>
      </c>
      <c r="I3">
        <f aca="true" t="shared" si="3" ref="I3:I66">G3-E3</f>
        <v>3218</v>
      </c>
      <c r="J3">
        <v>0</v>
      </c>
      <c r="K3" s="1">
        <f aca="true" t="shared" si="4" ref="K3:K66">H3-F3</f>
        <v>0.3946529310767722</v>
      </c>
      <c r="L3">
        <v>8154</v>
      </c>
      <c r="M3">
        <v>22259</v>
      </c>
      <c r="N3" s="1">
        <v>0.11226975928272098</v>
      </c>
      <c r="O3" s="1">
        <v>0.13917965766656185</v>
      </c>
      <c r="P3" s="1">
        <v>0.018823846533986253</v>
      </c>
      <c r="Q3" s="1">
        <v>0.26704389887742996</v>
      </c>
      <c r="R3">
        <v>25816</v>
      </c>
      <c r="S3">
        <v>0</v>
      </c>
      <c r="T3">
        <v>1</v>
      </c>
      <c r="U3">
        <v>0</v>
      </c>
      <c r="V3">
        <v>0</v>
      </c>
      <c r="W3" s="5">
        <v>0.016867469879518072</v>
      </c>
      <c r="X3">
        <v>0.23</v>
      </c>
      <c r="Y3" s="1">
        <v>0.14924346629986246</v>
      </c>
      <c r="Z3" s="1">
        <v>0.3418156808803301</v>
      </c>
      <c r="AA3" s="1">
        <v>0.49105914718019256</v>
      </c>
      <c r="AB3" s="1">
        <v>0.33768913342503437</v>
      </c>
      <c r="AC3" s="1">
        <v>0.13908916674272154</v>
      </c>
      <c r="AD3" s="1">
        <v>0.21958565300721</v>
      </c>
      <c r="AE3" s="1">
        <v>0.35867481974993154</v>
      </c>
      <c r="AF3" s="1">
        <v>0.3742812813726385</v>
      </c>
      <c r="AG3" s="1">
        <v>0.09593588082901554</v>
      </c>
      <c r="AH3" s="1">
        <v>0.10506582236293951</v>
      </c>
      <c r="AI3" s="1">
        <v>-0.06026962727993656</v>
      </c>
      <c r="AJ3" s="1">
        <v>0.02916180636560573</v>
      </c>
      <c r="AK3" s="1">
        <v>-0.0602696272799366</v>
      </c>
      <c r="AL3" s="1">
        <v>0.0291618063656057</v>
      </c>
      <c r="AM3" s="6">
        <v>1037.5</v>
      </c>
      <c r="AN3">
        <v>6634</v>
      </c>
      <c r="AO3" s="1">
        <f t="shared" si="2"/>
        <v>0.25113053964425686</v>
      </c>
      <c r="AP3" t="s">
        <v>99</v>
      </c>
      <c r="AQ3">
        <v>0</v>
      </c>
      <c r="AR3">
        <v>1</v>
      </c>
      <c r="AS3">
        <v>0</v>
      </c>
      <c r="AT3">
        <v>36</v>
      </c>
      <c r="AU3">
        <v>78.8</v>
      </c>
      <c r="AV3">
        <v>32.2</v>
      </c>
      <c r="AW3">
        <v>99.1</v>
      </c>
      <c r="AX3">
        <v>38.1</v>
      </c>
      <c r="AY3">
        <v>73.7</v>
      </c>
      <c r="AZ3">
        <v>140</v>
      </c>
    </row>
    <row r="4" spans="1:52" ht="11.25">
      <c r="A4" t="s">
        <v>28</v>
      </c>
      <c r="B4">
        <v>92749</v>
      </c>
      <c r="C4">
        <v>59520</v>
      </c>
      <c r="D4" s="1">
        <v>0.6417319863286935</v>
      </c>
      <c r="E4">
        <v>18850</v>
      </c>
      <c r="F4" s="1">
        <f t="shared" si="0"/>
        <v>0.32055097355667034</v>
      </c>
      <c r="G4">
        <v>38637</v>
      </c>
      <c r="H4" s="1">
        <f t="shared" si="1"/>
        <v>0.6570359663293938</v>
      </c>
      <c r="I4">
        <f t="shared" si="3"/>
        <v>19787</v>
      </c>
      <c r="J4">
        <v>0</v>
      </c>
      <c r="K4" s="1">
        <f t="shared" si="4"/>
        <v>0.3364849927727234</v>
      </c>
      <c r="L4">
        <v>58805</v>
      </c>
      <c r="M4">
        <v>148217</v>
      </c>
      <c r="N4" s="1">
        <v>0.14153226718541473</v>
      </c>
      <c r="O4" s="1">
        <v>0.10641154523435234</v>
      </c>
      <c r="P4" s="1">
        <v>0.024227990041628154</v>
      </c>
      <c r="Q4" s="1">
        <v>0.44075053366970696</v>
      </c>
      <c r="R4">
        <v>24684</v>
      </c>
      <c r="S4">
        <v>0</v>
      </c>
      <c r="T4">
        <v>1</v>
      </c>
      <c r="U4">
        <v>0</v>
      </c>
      <c r="V4">
        <v>0</v>
      </c>
      <c r="W4" s="5">
        <v>0.011139112903225806</v>
      </c>
      <c r="X4">
        <v>0.2</v>
      </c>
      <c r="Y4" s="1">
        <v>0.20404697891608886</v>
      </c>
      <c r="Z4" s="1">
        <v>0.24154521013159758</v>
      </c>
      <c r="AA4" s="1">
        <v>0.44559218904768644</v>
      </c>
      <c r="AB4" s="1">
        <v>0.2534314419131173</v>
      </c>
      <c r="AC4" s="1">
        <v>0.09093004075295943</v>
      </c>
      <c r="AD4" s="1">
        <v>0.16233262177372404</v>
      </c>
      <c r="AE4" s="1">
        <v>0.2532626625266835</v>
      </c>
      <c r="AF4" s="1">
        <v>0.30598680380360954</v>
      </c>
      <c r="AG4" s="1">
        <v>0.08249145543348176</v>
      </c>
      <c r="AH4" s="1">
        <v>0.08260752226502122</v>
      </c>
      <c r="AI4" s="1">
        <v>0.13617463617463618</v>
      </c>
      <c r="AJ4" s="1">
        <v>0.13777325253318284</v>
      </c>
      <c r="AK4" s="1">
        <v>0.136174636174636</v>
      </c>
      <c r="AL4" s="1">
        <v>0.137773252533183</v>
      </c>
      <c r="AM4" s="6">
        <v>1214.6938775510205</v>
      </c>
      <c r="AN4">
        <v>51548</v>
      </c>
      <c r="AO4" s="1">
        <f t="shared" si="2"/>
        <v>0.15465197485838442</v>
      </c>
      <c r="AP4" t="s">
        <v>100</v>
      </c>
      <c r="AQ4">
        <v>1</v>
      </c>
      <c r="AR4">
        <v>0</v>
      </c>
      <c r="AS4">
        <v>0</v>
      </c>
      <c r="AT4">
        <v>145</v>
      </c>
      <c r="AU4">
        <v>17.6</v>
      </c>
      <c r="AV4">
        <v>36.3</v>
      </c>
      <c r="AW4">
        <v>96.2</v>
      </c>
      <c r="AX4">
        <v>11.7</v>
      </c>
      <c r="AY4">
        <v>46.5</v>
      </c>
      <c r="AZ4">
        <v>182</v>
      </c>
    </row>
    <row r="5" spans="1:52" ht="11.25">
      <c r="A5" t="s">
        <v>29</v>
      </c>
      <c r="B5">
        <v>13547</v>
      </c>
      <c r="C5">
        <v>9414</v>
      </c>
      <c r="D5" s="1">
        <v>0.6949140031003174</v>
      </c>
      <c r="E5">
        <v>3075</v>
      </c>
      <c r="F5" s="1">
        <f t="shared" si="0"/>
        <v>0.3545485991006572</v>
      </c>
      <c r="G5">
        <v>5414</v>
      </c>
      <c r="H5" s="1">
        <f t="shared" si="1"/>
        <v>0.6242361351320189</v>
      </c>
      <c r="I5">
        <f t="shared" si="3"/>
        <v>2339</v>
      </c>
      <c r="J5">
        <v>0</v>
      </c>
      <c r="K5" s="1">
        <f t="shared" si="4"/>
        <v>0.2696875360313617</v>
      </c>
      <c r="L5">
        <v>8673</v>
      </c>
      <c r="M5">
        <v>26088</v>
      </c>
      <c r="N5" s="1">
        <v>0.1698308953210914</v>
      </c>
      <c r="O5" s="1">
        <v>0.20787335173259736</v>
      </c>
      <c r="P5" s="1">
        <v>0.023842379638147806</v>
      </c>
      <c r="Q5" s="1">
        <v>0.28161452810180276</v>
      </c>
      <c r="R5">
        <v>24625</v>
      </c>
      <c r="S5">
        <v>1</v>
      </c>
      <c r="T5">
        <v>0</v>
      </c>
      <c r="U5">
        <v>0</v>
      </c>
      <c r="V5">
        <v>0</v>
      </c>
      <c r="W5" s="5">
        <v>0.0787125557680051</v>
      </c>
      <c r="X5">
        <v>0.29</v>
      </c>
      <c r="Y5" s="1">
        <v>0.1715590345727332</v>
      </c>
      <c r="Z5" s="1">
        <v>0.31376386170906717</v>
      </c>
      <c r="AA5" s="1">
        <v>0.48532289628180036</v>
      </c>
      <c r="AB5" s="1">
        <v>0.25962165688193084</v>
      </c>
      <c r="AC5" s="1">
        <v>0.14335896076352067</v>
      </c>
      <c r="AD5" s="1">
        <v>0.20711823966065748</v>
      </c>
      <c r="AE5" s="1">
        <v>0.3504772004241782</v>
      </c>
      <c r="AF5" s="1">
        <v>0.3679082714740191</v>
      </c>
      <c r="AG5" s="1">
        <v>0.13250166088432863</v>
      </c>
      <c r="AH5" s="1">
        <v>0.13316355869547358</v>
      </c>
      <c r="AI5" s="1">
        <v>0.10734114743985194</v>
      </c>
      <c r="AJ5" s="1">
        <v>0.11287275117062351</v>
      </c>
      <c r="AK5" s="1">
        <v>0.107341147439852</v>
      </c>
      <c r="AL5" s="1">
        <v>0.112872751170624</v>
      </c>
      <c r="AM5" s="6">
        <v>470.7</v>
      </c>
      <c r="AN5">
        <v>8240</v>
      </c>
      <c r="AO5" s="1">
        <f t="shared" si="2"/>
        <v>0.1424757281553398</v>
      </c>
      <c r="AP5" t="s">
        <v>99</v>
      </c>
      <c r="AQ5">
        <v>0</v>
      </c>
      <c r="AR5">
        <v>1</v>
      </c>
      <c r="AS5">
        <v>0</v>
      </c>
      <c r="AT5">
        <v>84</v>
      </c>
      <c r="AU5">
        <v>74</v>
      </c>
      <c r="AV5">
        <v>36.4</v>
      </c>
      <c r="AW5">
        <v>97</v>
      </c>
      <c r="AX5">
        <v>23.2</v>
      </c>
      <c r="AY5">
        <v>67.5</v>
      </c>
      <c r="AZ5">
        <v>193</v>
      </c>
    </row>
    <row r="6" spans="1:52" ht="11.25">
      <c r="A6" t="s">
        <v>30</v>
      </c>
      <c r="B6">
        <v>283680</v>
      </c>
      <c r="C6">
        <v>218989</v>
      </c>
      <c r="D6" s="1">
        <v>0.7719578398195149</v>
      </c>
      <c r="E6">
        <v>97318</v>
      </c>
      <c r="F6" s="1">
        <f t="shared" si="0"/>
        <v>0.44560543968497446</v>
      </c>
      <c r="G6">
        <v>115185</v>
      </c>
      <c r="H6" s="1">
        <f t="shared" si="1"/>
        <v>0.5274159206941551</v>
      </c>
      <c r="I6">
        <f t="shared" si="3"/>
        <v>17867</v>
      </c>
      <c r="J6">
        <v>0</v>
      </c>
      <c r="K6" s="1">
        <f t="shared" si="4"/>
        <v>0.08181048100918065</v>
      </c>
      <c r="L6">
        <v>218395</v>
      </c>
      <c r="M6">
        <v>476230</v>
      </c>
      <c r="N6" s="1">
        <v>0.1217173590504451</v>
      </c>
      <c r="O6" s="1">
        <v>0.08399302857862798</v>
      </c>
      <c r="P6" s="1">
        <v>0.046133170946811415</v>
      </c>
      <c r="Q6" s="1">
        <v>0.5203608489035356</v>
      </c>
      <c r="R6">
        <v>30534</v>
      </c>
      <c r="S6">
        <v>0</v>
      </c>
      <c r="T6">
        <v>1</v>
      </c>
      <c r="U6">
        <v>0</v>
      </c>
      <c r="V6">
        <v>0</v>
      </c>
      <c r="W6" s="5">
        <v>0.0027124650096580195</v>
      </c>
      <c r="X6">
        <v>0.18</v>
      </c>
      <c r="Y6" s="1">
        <v>0.14961343319642426</v>
      </c>
      <c r="Z6" s="1">
        <v>0.2082628654264315</v>
      </c>
      <c r="AA6" s="1">
        <v>0.35787629862285575</v>
      </c>
      <c r="AB6" s="1">
        <v>0.2759120560521865</v>
      </c>
      <c r="AC6" s="1">
        <v>0.05168994685338891</v>
      </c>
      <c r="AD6" s="1">
        <v>0.12493780332148291</v>
      </c>
      <c r="AE6" s="1">
        <v>0.1766277501748718</v>
      </c>
      <c r="AF6" s="1">
        <v>0.3030114009215925</v>
      </c>
      <c r="AG6" s="1">
        <v>0.055411026508742245</v>
      </c>
      <c r="AH6" s="1">
        <v>0.058562251323330906</v>
      </c>
      <c r="AI6" s="1">
        <v>-0.05152959633138237</v>
      </c>
      <c r="AJ6" s="1">
        <v>0.0024099110241061774</v>
      </c>
      <c r="AK6" s="1">
        <v>-0.0515295963313824</v>
      </c>
      <c r="AL6" s="1">
        <v>0.00240991102410618</v>
      </c>
      <c r="AM6" s="6">
        <v>1237.225988700565</v>
      </c>
      <c r="AN6">
        <v>194900</v>
      </c>
      <c r="AO6" s="1">
        <f t="shared" si="2"/>
        <v>0.12359671626475116</v>
      </c>
      <c r="AP6" t="s">
        <v>100</v>
      </c>
      <c r="AQ6">
        <v>1</v>
      </c>
      <c r="AR6">
        <v>0</v>
      </c>
      <c r="AS6">
        <v>0</v>
      </c>
      <c r="AT6">
        <v>303</v>
      </c>
      <c r="AU6">
        <v>9.8</v>
      </c>
      <c r="AV6">
        <v>38.8</v>
      </c>
      <c r="AW6">
        <v>94.1</v>
      </c>
      <c r="AX6">
        <v>9.2</v>
      </c>
      <c r="AY6">
        <v>61.2</v>
      </c>
      <c r="AZ6">
        <v>171</v>
      </c>
    </row>
    <row r="7" spans="1:52" ht="11.25">
      <c r="A7" t="s">
        <v>31</v>
      </c>
      <c r="B7">
        <v>887764</v>
      </c>
      <c r="C7">
        <v>588007</v>
      </c>
      <c r="D7" s="1">
        <v>0.6623460739565921</v>
      </c>
      <c r="E7">
        <v>387703</v>
      </c>
      <c r="F7" s="1">
        <f t="shared" si="0"/>
        <v>0.6740984416049574</v>
      </c>
      <c r="G7">
        <v>177902</v>
      </c>
      <c r="H7" s="1">
        <f t="shared" si="1"/>
        <v>0.30931785660261885</v>
      </c>
      <c r="I7">
        <f t="shared" si="3"/>
        <v>-209801</v>
      </c>
      <c r="J7">
        <v>1</v>
      </c>
      <c r="K7" s="1">
        <f t="shared" si="4"/>
        <v>-0.3647805850023385</v>
      </c>
      <c r="L7">
        <v>575143</v>
      </c>
      <c r="M7">
        <v>1623018</v>
      </c>
      <c r="N7" s="1">
        <v>0.2275492623508885</v>
      </c>
      <c r="O7" s="1">
        <v>0.2053606306276332</v>
      </c>
      <c r="P7" s="1">
        <v>0.16737460705919466</v>
      </c>
      <c r="Q7" s="1">
        <v>0.45174888660690743</v>
      </c>
      <c r="R7">
        <v>30571</v>
      </c>
      <c r="S7">
        <v>0</v>
      </c>
      <c r="T7">
        <v>0</v>
      </c>
      <c r="U7">
        <v>1</v>
      </c>
      <c r="V7">
        <v>0</v>
      </c>
      <c r="W7" s="5">
        <v>0.024870392292933828</v>
      </c>
      <c r="X7">
        <v>0.22</v>
      </c>
      <c r="Y7" s="1">
        <v>0.17593973461817905</v>
      </c>
      <c r="Z7" s="1">
        <v>0.2695116821536461</v>
      </c>
      <c r="AA7" s="1">
        <v>0.44545141677182515</v>
      </c>
      <c r="AB7" s="1">
        <v>0.258431799931169</v>
      </c>
      <c r="AC7" s="1">
        <v>0.0738171554322346</v>
      </c>
      <c r="AD7" s="1">
        <v>0.15774301897246307</v>
      </c>
      <c r="AE7" s="1">
        <v>0.23156017440469767</v>
      </c>
      <c r="AF7" s="1">
        <v>0.3166909389883949</v>
      </c>
      <c r="AG7" s="1">
        <v>0.141060011444483</v>
      </c>
      <c r="AH7" s="1">
        <v>0.11667022433268796</v>
      </c>
      <c r="AI7" s="1">
        <v>0.33986711318917645</v>
      </c>
      <c r="AJ7" s="1">
        <v>0.10819923429040791</v>
      </c>
      <c r="AK7" s="1">
        <v>0.339867113189176</v>
      </c>
      <c r="AL7" s="1">
        <v>0.108199234290408</v>
      </c>
      <c r="AM7" s="6">
        <v>965.528735632184</v>
      </c>
      <c r="AN7">
        <v>504770</v>
      </c>
      <c r="AO7" s="1">
        <f t="shared" si="2"/>
        <v>0.16490084592982943</v>
      </c>
      <c r="AP7" t="s">
        <v>99</v>
      </c>
      <c r="AQ7">
        <v>0</v>
      </c>
      <c r="AR7">
        <v>1</v>
      </c>
      <c r="AS7">
        <v>0</v>
      </c>
      <c r="AT7">
        <v>1150</v>
      </c>
      <c r="AU7">
        <v>2</v>
      </c>
      <c r="AV7">
        <v>40.3</v>
      </c>
      <c r="AW7">
        <v>83.7</v>
      </c>
      <c r="AX7">
        <v>3.6</v>
      </c>
      <c r="AY7">
        <v>58.2</v>
      </c>
      <c r="AZ7">
        <v>195</v>
      </c>
    </row>
    <row r="8" spans="1:52" ht="11.25">
      <c r="A8" t="s">
        <v>32</v>
      </c>
      <c r="B8">
        <v>7234</v>
      </c>
      <c r="C8">
        <v>5256</v>
      </c>
      <c r="D8" s="1">
        <v>0.7265689798175283</v>
      </c>
      <c r="E8">
        <v>2155</v>
      </c>
      <c r="F8" s="1">
        <f t="shared" si="0"/>
        <v>0.416505604947816</v>
      </c>
      <c r="G8">
        <v>2873</v>
      </c>
      <c r="H8" s="1">
        <f t="shared" si="1"/>
        <v>0.5552763819095478</v>
      </c>
      <c r="I8">
        <f t="shared" si="3"/>
        <v>718</v>
      </c>
      <c r="J8">
        <v>0</v>
      </c>
      <c r="K8" s="1">
        <f t="shared" si="4"/>
        <v>0.13877077696173173</v>
      </c>
      <c r="L8">
        <v>5174</v>
      </c>
      <c r="M8">
        <v>13017</v>
      </c>
      <c r="N8" s="1">
        <v>0.11747130051894952</v>
      </c>
      <c r="O8" s="1">
        <v>0.15794729968502727</v>
      </c>
      <c r="P8" s="1">
        <v>0.03779672735653376</v>
      </c>
      <c r="Q8" s="1">
        <v>0.2563882940756602</v>
      </c>
      <c r="R8">
        <v>18615</v>
      </c>
      <c r="S8">
        <v>0</v>
      </c>
      <c r="T8">
        <v>1</v>
      </c>
      <c r="U8">
        <v>0</v>
      </c>
      <c r="V8">
        <v>0</v>
      </c>
      <c r="W8" s="5">
        <v>0.014840182648401826</v>
      </c>
      <c r="X8">
        <v>0.29</v>
      </c>
      <c r="Y8" s="1">
        <v>0.21212121212121213</v>
      </c>
      <c r="Z8" s="1">
        <v>0.3657262277951933</v>
      </c>
      <c r="AA8" s="1">
        <v>0.5778474399164054</v>
      </c>
      <c r="AB8" s="1">
        <v>0.23719958202716823</v>
      </c>
      <c r="AC8" s="1">
        <v>0.1932905067808708</v>
      </c>
      <c r="AD8" s="1">
        <v>0.24725196288365453</v>
      </c>
      <c r="AE8" s="1">
        <v>0.44054246966452537</v>
      </c>
      <c r="AF8" s="1">
        <v>0.3030692362598144</v>
      </c>
      <c r="AG8" s="1">
        <v>0.10602709427702516</v>
      </c>
      <c r="AH8" s="1">
        <v>0.1098735701384708</v>
      </c>
      <c r="AI8" s="1">
        <v>0.050684931506849315</v>
      </c>
      <c r="AJ8" s="1">
        <v>0.08880192655027092</v>
      </c>
      <c r="AK8" s="1">
        <v>0.0506849315068493</v>
      </c>
      <c r="AL8" s="1">
        <v>0.0888019265502709</v>
      </c>
      <c r="AM8" s="6">
        <v>375.42857142857144</v>
      </c>
      <c r="AN8">
        <v>4158</v>
      </c>
      <c r="AO8" s="1">
        <f t="shared" si="2"/>
        <v>0.26406926406926406</v>
      </c>
      <c r="AP8" t="s">
        <v>99</v>
      </c>
      <c r="AQ8">
        <v>0</v>
      </c>
      <c r="AR8">
        <v>1</v>
      </c>
      <c r="AS8">
        <v>0</v>
      </c>
      <c r="AT8">
        <v>22</v>
      </c>
      <c r="AU8">
        <v>100</v>
      </c>
      <c r="AV8">
        <v>36.7</v>
      </c>
      <c r="AW8">
        <v>97.3</v>
      </c>
      <c r="AX8">
        <v>19.9</v>
      </c>
      <c r="AY8">
        <v>65.4</v>
      </c>
      <c r="AZ8">
        <v>7</v>
      </c>
    </row>
    <row r="9" spans="1:52" ht="11.25">
      <c r="A9" t="s">
        <v>33</v>
      </c>
      <c r="B9">
        <v>98898</v>
      </c>
      <c r="C9">
        <v>70100</v>
      </c>
      <c r="D9" s="1">
        <v>0.7088110983033024</v>
      </c>
      <c r="E9">
        <v>29645</v>
      </c>
      <c r="F9" s="1">
        <f t="shared" si="0"/>
        <v>0.4431505620664913</v>
      </c>
      <c r="G9">
        <v>35426</v>
      </c>
      <c r="H9" s="1">
        <f t="shared" si="1"/>
        <v>0.5295682850992586</v>
      </c>
      <c r="I9">
        <f t="shared" si="3"/>
        <v>5781</v>
      </c>
      <c r="J9">
        <v>0</v>
      </c>
      <c r="K9" s="1">
        <f t="shared" si="4"/>
        <v>0.08641772303276729</v>
      </c>
      <c r="L9">
        <v>66896</v>
      </c>
      <c r="M9">
        <v>141627</v>
      </c>
      <c r="N9" s="1">
        <v>0.0646321721925775</v>
      </c>
      <c r="O9" s="1">
        <v>0.043911118642631704</v>
      </c>
      <c r="P9" s="1">
        <v>0.032952756183496086</v>
      </c>
      <c r="Q9" s="1">
        <v>0.37711462134123325</v>
      </c>
      <c r="R9">
        <v>25746</v>
      </c>
      <c r="S9">
        <v>1</v>
      </c>
      <c r="T9">
        <v>0</v>
      </c>
      <c r="U9">
        <v>0</v>
      </c>
      <c r="V9">
        <v>0</v>
      </c>
      <c r="W9" s="5">
        <v>0.04570613409415121</v>
      </c>
      <c r="X9">
        <v>0.23</v>
      </c>
      <c r="Y9" s="1">
        <v>0.18192048012003</v>
      </c>
      <c r="Z9" s="1">
        <v>0.2914478619654914</v>
      </c>
      <c r="AA9" s="1">
        <v>0.47336834208552137</v>
      </c>
      <c r="AB9" s="1">
        <v>0.27231807951987996</v>
      </c>
      <c r="AC9" s="1">
        <v>0.07058460201082045</v>
      </c>
      <c r="AD9" s="1">
        <v>0.17276127512095807</v>
      </c>
      <c r="AE9" s="1">
        <v>0.24334587713177852</v>
      </c>
      <c r="AF9" s="1">
        <v>0.37953950152698823</v>
      </c>
      <c r="AG9" s="1">
        <v>0.027796315395660177</v>
      </c>
      <c r="AH9" s="1">
        <v>0.02441448448707977</v>
      </c>
      <c r="AI9" s="1">
        <v>0.2163716814159292</v>
      </c>
      <c r="AJ9" s="1">
        <v>0.0683821623023075</v>
      </c>
      <c r="AK9" s="1">
        <v>0.216371681415929</v>
      </c>
      <c r="AL9" s="1">
        <v>0.0683821623023075</v>
      </c>
      <c r="AM9" s="6">
        <v>1112.6984126984128</v>
      </c>
      <c r="AN9">
        <v>62967</v>
      </c>
      <c r="AO9" s="1">
        <f t="shared" si="2"/>
        <v>0.11328156018231772</v>
      </c>
      <c r="AP9" t="s">
        <v>99</v>
      </c>
      <c r="AQ9">
        <v>0</v>
      </c>
      <c r="AR9">
        <v>1</v>
      </c>
      <c r="AS9">
        <v>0</v>
      </c>
      <c r="AT9">
        <v>161</v>
      </c>
      <c r="AU9">
        <v>22.5</v>
      </c>
      <c r="AV9">
        <v>53</v>
      </c>
      <c r="AW9">
        <v>93.8</v>
      </c>
      <c r="AX9">
        <v>9.5</v>
      </c>
      <c r="AY9">
        <v>59.6</v>
      </c>
      <c r="AZ9">
        <v>97</v>
      </c>
    </row>
    <row r="10" spans="1:52" ht="11.25">
      <c r="A10" t="s">
        <v>34</v>
      </c>
      <c r="B10">
        <v>81378</v>
      </c>
      <c r="C10">
        <v>57468</v>
      </c>
      <c r="D10" s="1">
        <v>0.7061859470618594</v>
      </c>
      <c r="E10">
        <v>25525</v>
      </c>
      <c r="F10" s="1">
        <f t="shared" si="0"/>
        <v>0.4462256564455788</v>
      </c>
      <c r="G10">
        <v>29767</v>
      </c>
      <c r="H10" s="1">
        <f t="shared" si="1"/>
        <v>0.5203839026607461</v>
      </c>
      <c r="I10">
        <f t="shared" si="3"/>
        <v>4242</v>
      </c>
      <c r="J10">
        <v>0</v>
      </c>
      <c r="K10" s="1">
        <f t="shared" si="4"/>
        <v>0.07415824621516726</v>
      </c>
      <c r="L10">
        <v>57202</v>
      </c>
      <c r="M10">
        <v>118085</v>
      </c>
      <c r="N10" s="1">
        <v>0.03310099362301646</v>
      </c>
      <c r="O10" s="1">
        <v>0.023635516788753863</v>
      </c>
      <c r="P10" s="1">
        <v>0.02659948342295804</v>
      </c>
      <c r="Q10" s="1">
        <v>0.319149526743831</v>
      </c>
      <c r="R10">
        <v>21285</v>
      </c>
      <c r="S10">
        <v>0</v>
      </c>
      <c r="T10">
        <v>1</v>
      </c>
      <c r="U10">
        <v>0</v>
      </c>
      <c r="V10">
        <v>0</v>
      </c>
      <c r="W10" s="5">
        <v>0.003776014477622329</v>
      </c>
      <c r="X10">
        <v>0.24</v>
      </c>
      <c r="Y10" s="1">
        <v>0.26608419380460685</v>
      </c>
      <c r="Z10" s="1">
        <v>0.2414614773629865</v>
      </c>
      <c r="AA10" s="1">
        <v>0.5075456711675933</v>
      </c>
      <c r="AB10" s="1">
        <v>0.2756155679110405</v>
      </c>
      <c r="AC10" s="1">
        <v>0.1001887473283926</v>
      </c>
      <c r="AD10" s="1">
        <v>0.2141033114053349</v>
      </c>
      <c r="AE10" s="1">
        <v>0.3142920587337275</v>
      </c>
      <c r="AF10" s="1">
        <v>0.3665584145224415</v>
      </c>
      <c r="AG10" s="1">
        <v>0.01640492516404925</v>
      </c>
      <c r="AH10" s="1">
        <v>0.015546693969930485</v>
      </c>
      <c r="AI10" s="1">
        <v>0.15684575389948008</v>
      </c>
      <c r="AJ10" s="1">
        <v>0.09632483698873741</v>
      </c>
      <c r="AK10" s="1">
        <v>0.15684575389948</v>
      </c>
      <c r="AL10" s="1">
        <v>0.0963248369887374</v>
      </c>
      <c r="AM10" s="6">
        <v>1641.942857142857</v>
      </c>
      <c r="AN10">
        <v>49552</v>
      </c>
      <c r="AO10" s="1">
        <f t="shared" si="2"/>
        <v>0.1597513722957701</v>
      </c>
      <c r="AP10" t="s">
        <v>100</v>
      </c>
      <c r="AQ10">
        <v>1</v>
      </c>
      <c r="AR10">
        <v>0</v>
      </c>
      <c r="AS10">
        <v>0</v>
      </c>
      <c r="AT10">
        <v>151</v>
      </c>
      <c r="AU10">
        <v>70</v>
      </c>
      <c r="AV10">
        <v>50.9</v>
      </c>
      <c r="AW10">
        <v>94.4</v>
      </c>
      <c r="AX10">
        <v>23.3</v>
      </c>
      <c r="AY10">
        <v>66.8</v>
      </c>
      <c r="AZ10">
        <v>103</v>
      </c>
    </row>
    <row r="11" spans="1:52" ht="11.25">
      <c r="A11" t="s">
        <v>35</v>
      </c>
      <c r="B11">
        <v>86861</v>
      </c>
      <c r="C11">
        <v>57764</v>
      </c>
      <c r="D11" s="1">
        <v>0.6650165206479317</v>
      </c>
      <c r="E11">
        <v>14632</v>
      </c>
      <c r="F11" s="1">
        <f t="shared" si="0"/>
        <v>0.2551217896186773</v>
      </c>
      <c r="G11">
        <v>41736</v>
      </c>
      <c r="H11" s="1">
        <f t="shared" si="1"/>
        <v>0.7277038690216728</v>
      </c>
      <c r="I11">
        <f t="shared" si="3"/>
        <v>27104</v>
      </c>
      <c r="J11">
        <v>0</v>
      </c>
      <c r="K11" s="1">
        <f t="shared" si="4"/>
        <v>0.4725820794029955</v>
      </c>
      <c r="L11">
        <v>57353</v>
      </c>
      <c r="M11">
        <v>140814</v>
      </c>
      <c r="N11" s="1">
        <v>0.13152687477284658</v>
      </c>
      <c r="O11" s="1">
        <v>0.06703168719019416</v>
      </c>
      <c r="P11" s="1">
        <v>0.043028392063289164</v>
      </c>
      <c r="Q11" s="1">
        <v>0.4906254779018199</v>
      </c>
      <c r="R11">
        <v>34860</v>
      </c>
      <c r="S11">
        <v>0</v>
      </c>
      <c r="T11">
        <v>1</v>
      </c>
      <c r="U11">
        <v>0</v>
      </c>
      <c r="V11">
        <v>0</v>
      </c>
      <c r="W11" s="5">
        <v>0.007115158230039471</v>
      </c>
      <c r="X11">
        <v>0.14</v>
      </c>
      <c r="Y11" s="1">
        <v>0.16654879773691655</v>
      </c>
      <c r="Z11" s="1">
        <v>0.20862800565770862</v>
      </c>
      <c r="AA11" s="1">
        <v>0.37517680339462517</v>
      </c>
      <c r="AB11" s="1">
        <v>0.26025459688826025</v>
      </c>
      <c r="AC11" s="1">
        <v>0.05829637559259826</v>
      </c>
      <c r="AD11" s="1">
        <v>0.1302033950145282</v>
      </c>
      <c r="AE11" s="1">
        <v>0.18849977060712647</v>
      </c>
      <c r="AF11" s="1">
        <v>0.32087475149105366</v>
      </c>
      <c r="AG11" s="1">
        <v>0.05082833492591612</v>
      </c>
      <c r="AH11" s="1">
        <v>0.044084009149511334</v>
      </c>
      <c r="AI11" s="1">
        <v>0.38836477987421386</v>
      </c>
      <c r="AJ11" s="1">
        <v>0.2041450058917308</v>
      </c>
      <c r="AK11" s="1">
        <v>0.388364779874214</v>
      </c>
      <c r="AL11" s="1">
        <v>0.204145005891731</v>
      </c>
      <c r="AM11" s="6">
        <v>1110.8461538461538</v>
      </c>
      <c r="AN11">
        <v>47012</v>
      </c>
      <c r="AO11" s="1">
        <f t="shared" si="2"/>
        <v>0.22870756402620607</v>
      </c>
      <c r="AP11" t="s">
        <v>100</v>
      </c>
      <c r="AQ11">
        <v>1</v>
      </c>
      <c r="AR11">
        <v>0</v>
      </c>
      <c r="AS11">
        <v>0</v>
      </c>
      <c r="AT11">
        <v>221</v>
      </c>
      <c r="AU11">
        <v>35.1</v>
      </c>
      <c r="AV11">
        <v>34.9</v>
      </c>
      <c r="AW11">
        <v>96.1</v>
      </c>
      <c r="AX11">
        <v>16.8</v>
      </c>
      <c r="AY11">
        <v>68</v>
      </c>
      <c r="AZ11">
        <v>154</v>
      </c>
    </row>
    <row r="12" spans="1:52" ht="11.25">
      <c r="A12" t="s">
        <v>36</v>
      </c>
      <c r="B12">
        <v>123572</v>
      </c>
      <c r="C12">
        <v>95320</v>
      </c>
      <c r="D12" s="1">
        <v>0.7713721555044832</v>
      </c>
      <c r="E12">
        <v>29921</v>
      </c>
      <c r="F12" s="1">
        <f t="shared" si="0"/>
        <v>0.3246565829734598</v>
      </c>
      <c r="G12">
        <v>60450</v>
      </c>
      <c r="H12" s="1">
        <f t="shared" si="1"/>
        <v>0.6559102450033636</v>
      </c>
      <c r="I12">
        <f t="shared" si="3"/>
        <v>30529</v>
      </c>
      <c r="J12">
        <v>0</v>
      </c>
      <c r="K12" s="1">
        <f t="shared" si="4"/>
        <v>0.3312536620299038</v>
      </c>
      <c r="L12">
        <v>92162</v>
      </c>
      <c r="M12">
        <v>251377</v>
      </c>
      <c r="N12" s="1">
        <v>0.05674653215636822</v>
      </c>
      <c r="O12" s="1">
        <v>0.04542579472266755</v>
      </c>
      <c r="P12" s="1">
        <v>0.19610385993945348</v>
      </c>
      <c r="Q12" s="1">
        <v>0.48885846901403346</v>
      </c>
      <c r="R12">
        <v>34001</v>
      </c>
      <c r="S12">
        <v>0</v>
      </c>
      <c r="T12">
        <v>0</v>
      </c>
      <c r="U12">
        <v>1</v>
      </c>
      <c r="V12">
        <v>0</v>
      </c>
      <c r="W12" s="5">
        <v>0.03340152111198531</v>
      </c>
      <c r="X12">
        <v>0.2</v>
      </c>
      <c r="Y12" s="1">
        <v>0.41419816138917265</v>
      </c>
      <c r="Z12" s="1">
        <v>0.30388151174668027</v>
      </c>
      <c r="AA12" s="1">
        <v>0.7180796731358529</v>
      </c>
      <c r="AB12" s="1">
        <v>0.17620020429009192</v>
      </c>
      <c r="AC12" s="1">
        <v>0.08364760488813142</v>
      </c>
      <c r="AD12" s="1">
        <v>0.1260289371577764</v>
      </c>
      <c r="AE12" s="1">
        <v>0.20967654204590783</v>
      </c>
      <c r="AF12" s="1">
        <v>0.30146498894005874</v>
      </c>
      <c r="AG12" s="1">
        <v>0.01740685592205354</v>
      </c>
      <c r="AH12" s="1">
        <v>0.015209822246655671</v>
      </c>
      <c r="AI12" s="1">
        <v>0.4397590361445783</v>
      </c>
      <c r="AJ12" s="1">
        <v>0.2580375867896484</v>
      </c>
      <c r="AK12" s="1">
        <v>0.439759036144578</v>
      </c>
      <c r="AL12" s="1">
        <v>0.258037586789648</v>
      </c>
      <c r="AM12" s="6">
        <v>992.9166666666666</v>
      </c>
      <c r="AN12">
        <v>72456</v>
      </c>
      <c r="AO12" s="1">
        <f t="shared" si="2"/>
        <v>0.31555702771337085</v>
      </c>
      <c r="AP12" t="s">
        <v>100</v>
      </c>
      <c r="AQ12">
        <v>1</v>
      </c>
      <c r="AR12">
        <v>0</v>
      </c>
      <c r="AS12">
        <v>0</v>
      </c>
      <c r="AT12">
        <v>89</v>
      </c>
      <c r="AU12">
        <v>25.2</v>
      </c>
      <c r="AV12">
        <v>43.2</v>
      </c>
      <c r="AW12">
        <v>85</v>
      </c>
      <c r="AX12">
        <v>6.6</v>
      </c>
      <c r="AY12">
        <v>47</v>
      </c>
      <c r="AZ12">
        <v>178</v>
      </c>
    </row>
    <row r="13" spans="1:52" ht="11.25">
      <c r="A13" t="s">
        <v>37</v>
      </c>
      <c r="B13">
        <v>31131</v>
      </c>
      <c r="C13">
        <v>19206</v>
      </c>
      <c r="D13" s="1">
        <v>0.6169413125180688</v>
      </c>
      <c r="E13">
        <v>7047</v>
      </c>
      <c r="F13" s="1">
        <f t="shared" si="0"/>
        <v>0.3807542684244651</v>
      </c>
      <c r="G13">
        <v>10964</v>
      </c>
      <c r="H13" s="1">
        <f t="shared" si="1"/>
        <v>0.5923924789280312</v>
      </c>
      <c r="I13">
        <f t="shared" si="3"/>
        <v>3917</v>
      </c>
      <c r="J13">
        <v>0</v>
      </c>
      <c r="K13" s="1">
        <f t="shared" si="4"/>
        <v>0.21163821050356607</v>
      </c>
      <c r="L13">
        <v>18508</v>
      </c>
      <c r="M13">
        <v>56513</v>
      </c>
      <c r="N13" s="1">
        <v>0.19843710612553567</v>
      </c>
      <c r="O13" s="1">
        <v>0.17027940473873268</v>
      </c>
      <c r="P13" s="1">
        <v>0.027356537433864774</v>
      </c>
      <c r="Q13" s="1">
        <v>0.3556019225753568</v>
      </c>
      <c r="R13">
        <v>21961</v>
      </c>
      <c r="S13">
        <v>0</v>
      </c>
      <c r="T13">
        <v>1</v>
      </c>
      <c r="U13">
        <v>0</v>
      </c>
      <c r="V13">
        <v>0</v>
      </c>
      <c r="W13" s="5">
        <v>0.03608247422680412</v>
      </c>
      <c r="X13">
        <v>0.24</v>
      </c>
      <c r="Y13" s="1">
        <v>0.2023696682464455</v>
      </c>
      <c r="Z13" s="1">
        <v>0.27677725118483415</v>
      </c>
      <c r="AA13" s="1">
        <v>0.4791469194312796</v>
      </c>
      <c r="AB13" s="1">
        <v>0.30971563981042655</v>
      </c>
      <c r="AC13" s="1">
        <v>0.11919222027646335</v>
      </c>
      <c r="AD13" s="1">
        <v>0.19058087112038452</v>
      </c>
      <c r="AE13" s="1">
        <v>0.3097730913968479</v>
      </c>
      <c r="AF13" s="1">
        <v>0.3346249860277954</v>
      </c>
      <c r="AG13" s="1">
        <v>0.1381581060679066</v>
      </c>
      <c r="AH13" s="1">
        <v>0.13428644370691856</v>
      </c>
      <c r="AI13" s="1">
        <v>0.16811515480717001</v>
      </c>
      <c r="AJ13" s="1">
        <v>0.13538057551333016</v>
      </c>
      <c r="AK13" s="1">
        <v>0.16811515480717</v>
      </c>
      <c r="AL13" s="1">
        <v>0.13538057551333</v>
      </c>
      <c r="AM13" s="6">
        <v>619.5483870967741</v>
      </c>
      <c r="AN13">
        <v>16323</v>
      </c>
      <c r="AO13" s="1">
        <f t="shared" si="2"/>
        <v>0.17662194449549715</v>
      </c>
      <c r="AP13" t="s">
        <v>99</v>
      </c>
      <c r="AQ13">
        <v>0</v>
      </c>
      <c r="AR13">
        <v>1</v>
      </c>
      <c r="AS13">
        <v>0</v>
      </c>
      <c r="AT13">
        <v>69</v>
      </c>
      <c r="AU13">
        <v>60.5</v>
      </c>
      <c r="AV13">
        <v>36.5</v>
      </c>
      <c r="AW13">
        <v>97.7</v>
      </c>
      <c r="AX13">
        <v>23.9</v>
      </c>
      <c r="AY13">
        <v>61.8</v>
      </c>
      <c r="AZ13">
        <v>194</v>
      </c>
    </row>
    <row r="14" spans="1:52" ht="11.25">
      <c r="A14" t="s">
        <v>38</v>
      </c>
      <c r="B14">
        <v>15731</v>
      </c>
      <c r="C14">
        <v>8512</v>
      </c>
      <c r="D14" s="1">
        <v>0.5410971966181425</v>
      </c>
      <c r="E14">
        <v>3320</v>
      </c>
      <c r="F14" s="1">
        <f t="shared" si="0"/>
        <v>0.42536835361947467</v>
      </c>
      <c r="G14">
        <v>4256</v>
      </c>
      <c r="H14" s="1">
        <f t="shared" si="1"/>
        <v>0.5452914798206278</v>
      </c>
      <c r="I14">
        <f t="shared" si="3"/>
        <v>936</v>
      </c>
      <c r="J14">
        <v>0</v>
      </c>
      <c r="K14" s="1">
        <f t="shared" si="4"/>
        <v>0.11992312620115309</v>
      </c>
      <c r="L14">
        <v>7805</v>
      </c>
      <c r="M14">
        <v>32209</v>
      </c>
      <c r="N14" s="1">
        <v>0.1454403284136448</v>
      </c>
      <c r="O14" s="1">
        <v>0.12723151914061287</v>
      </c>
      <c r="P14" s="1">
        <v>0.2489676798410382</v>
      </c>
      <c r="Q14" s="1">
        <v>0.41877085292614113</v>
      </c>
      <c r="R14">
        <v>26909</v>
      </c>
      <c r="S14">
        <v>0</v>
      </c>
      <c r="T14">
        <v>0</v>
      </c>
      <c r="U14">
        <v>1</v>
      </c>
      <c r="V14">
        <v>0</v>
      </c>
      <c r="W14" s="5">
        <v>0.08235432330827068</v>
      </c>
      <c r="X14">
        <v>0.32</v>
      </c>
      <c r="Y14" s="1">
        <v>0.18025655944365943</v>
      </c>
      <c r="Z14" s="1">
        <v>0.26023051561244565</v>
      </c>
      <c r="AA14" s="1">
        <v>0.44048707505610507</v>
      </c>
      <c r="AB14" s="1">
        <v>0.2500946628616814</v>
      </c>
      <c r="AC14" s="1">
        <v>0.17827744586531594</v>
      </c>
      <c r="AD14" s="1">
        <v>0.1715889002922824</v>
      </c>
      <c r="AE14" s="1">
        <v>0.3498663461575984</v>
      </c>
      <c r="AF14" s="1">
        <v>0.2313628009162605</v>
      </c>
      <c r="AG14" s="1">
        <v>0.10647765558451465</v>
      </c>
      <c r="AH14" s="1">
        <v>0.11145985401459854</v>
      </c>
      <c r="AI14" s="1">
        <v>0.09692206941715782</v>
      </c>
      <c r="AJ14" s="1">
        <v>0.14824817518248176</v>
      </c>
      <c r="AK14" s="1">
        <v>0.0969220694171578</v>
      </c>
      <c r="AL14" s="1">
        <v>0.148248175182482</v>
      </c>
      <c r="AM14" s="6">
        <v>567.4666666666667</v>
      </c>
      <c r="AN14">
        <v>7484</v>
      </c>
      <c r="AO14" s="1">
        <f t="shared" si="2"/>
        <v>0.1373597006948156</v>
      </c>
      <c r="AP14" t="s">
        <v>99</v>
      </c>
      <c r="AQ14">
        <v>0</v>
      </c>
      <c r="AR14">
        <v>1</v>
      </c>
      <c r="AS14">
        <v>0</v>
      </c>
      <c r="AT14">
        <v>42</v>
      </c>
      <c r="AU14">
        <v>52.1</v>
      </c>
      <c r="AV14">
        <v>39.6</v>
      </c>
      <c r="AW14">
        <v>90.8</v>
      </c>
      <c r="AX14">
        <v>22.5</v>
      </c>
      <c r="AY14">
        <v>57.9</v>
      </c>
      <c r="AZ14">
        <v>163</v>
      </c>
    </row>
    <row r="15" spans="1:52" ht="11.25">
      <c r="A15" t="s">
        <v>39</v>
      </c>
      <c r="B15">
        <v>10511</v>
      </c>
      <c r="C15">
        <v>4998</v>
      </c>
      <c r="D15" s="1">
        <v>0.475501855199315</v>
      </c>
      <c r="E15">
        <v>1826</v>
      </c>
      <c r="F15" s="1">
        <f t="shared" si="0"/>
        <v>0.39134162023146163</v>
      </c>
      <c r="G15">
        <v>2697</v>
      </c>
      <c r="H15" s="1">
        <f t="shared" si="1"/>
        <v>0.578011144449207</v>
      </c>
      <c r="I15">
        <f t="shared" si="3"/>
        <v>871</v>
      </c>
      <c r="J15">
        <v>0</v>
      </c>
      <c r="K15" s="1">
        <f t="shared" si="4"/>
        <v>0.18666952421774535</v>
      </c>
      <c r="L15">
        <v>4666</v>
      </c>
      <c r="M15">
        <v>13827</v>
      </c>
      <c r="N15" s="1">
        <v>0.05131622792402533</v>
      </c>
      <c r="O15" s="1">
        <v>0.0897519346206697</v>
      </c>
      <c r="P15" s="1">
        <v>0.018008244738555</v>
      </c>
      <c r="Q15" s="1">
        <v>0.23709108898645723</v>
      </c>
      <c r="R15">
        <v>20962</v>
      </c>
      <c r="S15">
        <v>0</v>
      </c>
      <c r="T15">
        <v>0</v>
      </c>
      <c r="U15">
        <v>1</v>
      </c>
      <c r="V15">
        <v>0</v>
      </c>
      <c r="W15" s="5">
        <v>0.0664265706282513</v>
      </c>
      <c r="X15">
        <v>0.29</v>
      </c>
      <c r="Y15" s="1">
        <v>0.21304551853589865</v>
      </c>
      <c r="Z15" s="1">
        <v>0.41999061473486626</v>
      </c>
      <c r="AA15" s="1">
        <v>0.6330361332707649</v>
      </c>
      <c r="AB15" s="1">
        <v>0.22900046926325668</v>
      </c>
      <c r="AC15" s="1">
        <v>0.18780533052996104</v>
      </c>
      <c r="AD15" s="1">
        <v>0.26757776266155464</v>
      </c>
      <c r="AE15" s="1">
        <v>0.4553830931915157</v>
      </c>
      <c r="AF15" s="1">
        <v>0.3075258178220271</v>
      </c>
      <c r="AG15" s="1">
        <v>0.04519075254495291</v>
      </c>
      <c r="AH15" s="1">
        <v>0.04886561954624782</v>
      </c>
      <c r="AI15" s="1">
        <v>-0.0021008403361344537</v>
      </c>
      <c r="AJ15" s="1">
        <v>0.07904732573657736</v>
      </c>
      <c r="AK15" s="1">
        <v>-0.00210084033613445</v>
      </c>
      <c r="AL15" s="1">
        <v>0.0790473257365774</v>
      </c>
      <c r="AM15" s="6">
        <v>454.3636363636364</v>
      </c>
      <c r="AN15">
        <v>3795</v>
      </c>
      <c r="AO15" s="1">
        <f t="shared" si="2"/>
        <v>0.31699604743083004</v>
      </c>
      <c r="AP15" t="s">
        <v>99</v>
      </c>
      <c r="AQ15">
        <v>0</v>
      </c>
      <c r="AR15">
        <v>1</v>
      </c>
      <c r="AS15">
        <v>0</v>
      </c>
      <c r="AT15">
        <v>15</v>
      </c>
      <c r="AU15">
        <v>100</v>
      </c>
      <c r="AV15">
        <v>42.9</v>
      </c>
      <c r="AW15">
        <v>99.1</v>
      </c>
      <c r="AX15">
        <v>29.8</v>
      </c>
      <c r="AY15">
        <v>49.9</v>
      </c>
      <c r="AZ15">
        <v>189</v>
      </c>
    </row>
    <row r="16" spans="1:52" ht="11.25">
      <c r="A16" t="s">
        <v>40</v>
      </c>
      <c r="B16">
        <v>423967</v>
      </c>
      <c r="C16">
        <v>291626</v>
      </c>
      <c r="D16" s="1">
        <v>0.6878507053615022</v>
      </c>
      <c r="E16">
        <v>107864</v>
      </c>
      <c r="F16" s="1">
        <f t="shared" si="0"/>
        <v>0.40759382699254826</v>
      </c>
      <c r="G16">
        <v>152098</v>
      </c>
      <c r="H16" s="1">
        <f t="shared" si="1"/>
        <v>0.574744176907148</v>
      </c>
      <c r="I16">
        <f t="shared" si="3"/>
        <v>44234</v>
      </c>
      <c r="J16">
        <v>0</v>
      </c>
      <c r="K16" s="1">
        <f t="shared" si="4"/>
        <v>0.1671503499145997</v>
      </c>
      <c r="L16">
        <v>264636</v>
      </c>
      <c r="M16">
        <v>778879</v>
      </c>
      <c r="N16" s="1">
        <v>0.4209489899037599</v>
      </c>
      <c r="O16" s="1">
        <v>0.2783230771403517</v>
      </c>
      <c r="P16" s="1">
        <v>0.04101535668569829</v>
      </c>
      <c r="Q16" s="1">
        <v>0.24710801393728224</v>
      </c>
      <c r="R16">
        <v>15380</v>
      </c>
      <c r="S16">
        <v>0</v>
      </c>
      <c r="T16">
        <v>0</v>
      </c>
      <c r="U16">
        <v>1</v>
      </c>
      <c r="V16">
        <v>0</v>
      </c>
      <c r="W16" s="5">
        <v>0.09227229396555862</v>
      </c>
      <c r="X16">
        <v>0.21</v>
      </c>
      <c r="Y16" s="1">
        <v>0.2972972972972973</v>
      </c>
      <c r="Z16" s="1">
        <v>0.30405405405405406</v>
      </c>
      <c r="AA16" s="1">
        <v>0.6013513513513513</v>
      </c>
      <c r="AB16" s="1">
        <v>0.2179054054054054</v>
      </c>
      <c r="AC16" s="1">
        <v>0.1678048780487805</v>
      </c>
      <c r="AD16" s="1">
        <v>0.25477351916376306</v>
      </c>
      <c r="AE16" s="1">
        <v>0.42257839721254353</v>
      </c>
      <c r="AF16" s="1">
        <v>0.3303135888501742</v>
      </c>
      <c r="AG16" s="1">
        <v>0.24041965530336087</v>
      </c>
      <c r="AH16" s="1">
        <v>0.23641460992871782</v>
      </c>
      <c r="AI16" s="1">
        <v>0.09487953424922393</v>
      </c>
      <c r="AJ16" s="1">
        <v>0.07664041728142372</v>
      </c>
      <c r="AK16" s="1">
        <v>0.0948795342492239</v>
      </c>
      <c r="AL16" s="1">
        <v>0.0766404172814237</v>
      </c>
      <c r="AM16" s="6">
        <v>1088.1567164179105</v>
      </c>
      <c r="AN16">
        <v>253878</v>
      </c>
      <c r="AO16" s="1">
        <f t="shared" si="2"/>
        <v>0.14868558914124108</v>
      </c>
      <c r="AP16" t="s">
        <v>101</v>
      </c>
      <c r="AQ16">
        <v>0</v>
      </c>
      <c r="AR16">
        <v>0</v>
      </c>
      <c r="AS16">
        <v>1</v>
      </c>
      <c r="AT16">
        <v>810</v>
      </c>
      <c r="AU16">
        <v>1.2</v>
      </c>
      <c r="AV16">
        <v>34.1</v>
      </c>
      <c r="AW16">
        <v>95.3</v>
      </c>
      <c r="AX16">
        <v>7.2</v>
      </c>
      <c r="AY16">
        <v>57.9</v>
      </c>
      <c r="AZ16">
        <v>199</v>
      </c>
    </row>
    <row r="17" spans="1:52" ht="11.25">
      <c r="A17" t="s">
        <v>41</v>
      </c>
      <c r="B17">
        <v>171004</v>
      </c>
      <c r="C17">
        <v>121141</v>
      </c>
      <c r="D17" s="1">
        <v>0.7084103295829337</v>
      </c>
      <c r="E17">
        <v>40943</v>
      </c>
      <c r="F17" s="1">
        <f t="shared" si="0"/>
        <v>0.35099615938550166</v>
      </c>
      <c r="G17">
        <v>73017</v>
      </c>
      <c r="H17" s="1">
        <f t="shared" si="1"/>
        <v>0.6259601536245799</v>
      </c>
      <c r="I17">
        <f t="shared" si="3"/>
        <v>32074</v>
      </c>
      <c r="J17">
        <v>0</v>
      </c>
      <c r="K17" s="1">
        <f t="shared" si="4"/>
        <v>0.27496399423907825</v>
      </c>
      <c r="L17">
        <v>116648</v>
      </c>
      <c r="M17">
        <v>294410</v>
      </c>
      <c r="N17" s="1">
        <v>0.3045041369726794</v>
      </c>
      <c r="O17" s="1">
        <v>0.21402126286471249</v>
      </c>
      <c r="P17" s="1">
        <v>0.02695220950375327</v>
      </c>
      <c r="Q17" s="1">
        <v>0.46009102914819355</v>
      </c>
      <c r="R17">
        <v>28513</v>
      </c>
      <c r="S17">
        <v>0</v>
      </c>
      <c r="T17">
        <v>1</v>
      </c>
      <c r="U17">
        <v>0</v>
      </c>
      <c r="V17">
        <v>0</v>
      </c>
      <c r="W17" s="5">
        <v>0.03609017591071561</v>
      </c>
      <c r="X17">
        <v>0.23</v>
      </c>
      <c r="Y17" s="1">
        <v>0.13284566361873096</v>
      </c>
      <c r="Z17" s="1">
        <v>0.23356054308672763</v>
      </c>
      <c r="AA17" s="1">
        <v>0.3664062067054586</v>
      </c>
      <c r="AB17" s="1">
        <v>0.27871432529786644</v>
      </c>
      <c r="AC17" s="1">
        <v>0.07263701537590793</v>
      </c>
      <c r="AD17" s="1">
        <v>0.15861946986133382</v>
      </c>
      <c r="AE17" s="1">
        <v>0.23125648523724174</v>
      </c>
      <c r="AF17" s="1">
        <v>0.30865248561456465</v>
      </c>
      <c r="AG17" s="1">
        <v>0.1636511426633295</v>
      </c>
      <c r="AH17" s="1">
        <v>0.16169672628069112</v>
      </c>
      <c r="AI17" s="1">
        <v>0.09295059558679945</v>
      </c>
      <c r="AJ17" s="1">
        <v>0.07989794887339598</v>
      </c>
      <c r="AK17" s="1">
        <v>0.0929505955867995</v>
      </c>
      <c r="AL17" s="1">
        <v>0.079897948873396</v>
      </c>
      <c r="AM17" s="6">
        <v>1111.3853211009175</v>
      </c>
      <c r="AN17">
        <v>107569</v>
      </c>
      <c r="AO17" s="1">
        <f t="shared" si="2"/>
        <v>0.12617017914083054</v>
      </c>
      <c r="AP17" t="s">
        <v>99</v>
      </c>
      <c r="AQ17">
        <v>0</v>
      </c>
      <c r="AR17">
        <v>1</v>
      </c>
      <c r="AS17">
        <v>0</v>
      </c>
      <c r="AT17">
        <v>327</v>
      </c>
      <c r="AU17">
        <v>14.7</v>
      </c>
      <c r="AV17">
        <v>35.2</v>
      </c>
      <c r="AW17">
        <v>96.6</v>
      </c>
      <c r="AX17">
        <v>8</v>
      </c>
      <c r="AY17">
        <v>57.4</v>
      </c>
      <c r="AZ17">
        <v>194</v>
      </c>
    </row>
    <row r="18" spans="1:52" ht="11.25">
      <c r="A18" t="s">
        <v>42</v>
      </c>
      <c r="B18">
        <v>33466</v>
      </c>
      <c r="C18">
        <v>27194</v>
      </c>
      <c r="D18" s="1">
        <v>0.8125859080858184</v>
      </c>
      <c r="E18">
        <v>13897</v>
      </c>
      <c r="F18" s="1">
        <f t="shared" si="0"/>
        <v>0.5125963630998488</v>
      </c>
      <c r="G18">
        <v>12613</v>
      </c>
      <c r="H18" s="1">
        <f t="shared" si="1"/>
        <v>0.46523551326030027</v>
      </c>
      <c r="I18">
        <f t="shared" si="3"/>
        <v>-1284</v>
      </c>
      <c r="J18">
        <v>1</v>
      </c>
      <c r="K18" s="1">
        <f t="shared" si="4"/>
        <v>-0.047360849839548524</v>
      </c>
      <c r="L18">
        <v>27111</v>
      </c>
      <c r="M18">
        <v>49832</v>
      </c>
      <c r="N18" s="1">
        <v>0.15938685914130515</v>
      </c>
      <c r="O18" s="1">
        <v>0.088316744260716</v>
      </c>
      <c r="P18" s="1">
        <v>0.050911061165516136</v>
      </c>
      <c r="Q18" s="1">
        <v>0.4773341248016282</v>
      </c>
      <c r="R18">
        <v>25158</v>
      </c>
      <c r="S18">
        <v>0</v>
      </c>
      <c r="T18">
        <v>1</v>
      </c>
      <c r="U18">
        <v>0</v>
      </c>
      <c r="V18">
        <v>0</v>
      </c>
      <c r="W18" s="5">
        <v>0.0030521438552621903</v>
      </c>
      <c r="X18">
        <v>0.22</v>
      </c>
      <c r="Y18" s="1">
        <v>0.14235001774937878</v>
      </c>
      <c r="Z18" s="1">
        <v>0.24423145189918352</v>
      </c>
      <c r="AA18" s="1">
        <v>0.3865814696485623</v>
      </c>
      <c r="AB18" s="1">
        <v>0.2883919062832801</v>
      </c>
      <c r="AC18" s="1">
        <v>0.08019673640471489</v>
      </c>
      <c r="AD18" s="1">
        <v>0.15772832446969606</v>
      </c>
      <c r="AE18" s="1">
        <v>0.23792506087441095</v>
      </c>
      <c r="AF18" s="1">
        <v>0.2847408143239609</v>
      </c>
      <c r="AG18" s="1">
        <v>0.07509113727365087</v>
      </c>
      <c r="AH18" s="1">
        <v>0.07882693223007359</v>
      </c>
      <c r="AI18" s="1">
        <v>0.1672085462145843</v>
      </c>
      <c r="AJ18" s="1">
        <v>0.22527734046058653</v>
      </c>
      <c r="AK18" s="1">
        <v>0.167208546214584</v>
      </c>
      <c r="AL18" s="1">
        <v>0.225277340460587</v>
      </c>
      <c r="AM18" s="6">
        <v>1007.1851851851852</v>
      </c>
      <c r="AN18">
        <v>20056</v>
      </c>
      <c r="AO18" s="1">
        <f t="shared" si="2"/>
        <v>0.355903470283207</v>
      </c>
      <c r="AP18" t="s">
        <v>99</v>
      </c>
      <c r="AQ18">
        <v>0</v>
      </c>
      <c r="AR18">
        <v>1</v>
      </c>
      <c r="AS18">
        <v>0</v>
      </c>
      <c r="AT18">
        <v>88</v>
      </c>
      <c r="AU18">
        <v>38.2</v>
      </c>
      <c r="AV18">
        <v>47.7</v>
      </c>
      <c r="AW18">
        <v>90.1</v>
      </c>
      <c r="AX18">
        <v>9.7</v>
      </c>
      <c r="AY18">
        <v>60.5</v>
      </c>
      <c r="AZ18">
        <v>112</v>
      </c>
    </row>
    <row r="19" spans="1:52" ht="11.25">
      <c r="A19" t="s">
        <v>43</v>
      </c>
      <c r="B19">
        <v>7578</v>
      </c>
      <c r="C19">
        <v>5070</v>
      </c>
      <c r="D19" s="1">
        <v>0.6690419635787807</v>
      </c>
      <c r="E19">
        <v>2046</v>
      </c>
      <c r="F19" s="1">
        <f t="shared" si="0"/>
        <v>0.4405684754521964</v>
      </c>
      <c r="G19">
        <v>2454</v>
      </c>
      <c r="H19" s="1">
        <f t="shared" si="1"/>
        <v>0.5284237726098191</v>
      </c>
      <c r="I19">
        <f t="shared" si="3"/>
        <v>408</v>
      </c>
      <c r="J19">
        <v>0</v>
      </c>
      <c r="K19" s="1">
        <f t="shared" si="4"/>
        <v>0.08785529715762269</v>
      </c>
      <c r="L19">
        <v>4644</v>
      </c>
      <c r="M19">
        <v>11057</v>
      </c>
      <c r="N19" s="1">
        <v>0.10835509138381201</v>
      </c>
      <c r="O19" s="1">
        <v>0.1631545627204486</v>
      </c>
      <c r="P19" s="1">
        <v>0.024238039251153115</v>
      </c>
      <c r="Q19" s="1">
        <v>0.45574704591098036</v>
      </c>
      <c r="R19">
        <v>28628</v>
      </c>
      <c r="S19">
        <v>1</v>
      </c>
      <c r="T19">
        <v>0</v>
      </c>
      <c r="U19">
        <v>0</v>
      </c>
      <c r="V19">
        <v>0</v>
      </c>
      <c r="W19" s="5">
        <v>0.0826429980276134</v>
      </c>
      <c r="X19">
        <v>0.27</v>
      </c>
      <c r="Y19" s="1">
        <v>0.16604338070306657</v>
      </c>
      <c r="Z19" s="1">
        <v>0.2206432311144353</v>
      </c>
      <c r="AA19" s="1">
        <v>0.38668661181750186</v>
      </c>
      <c r="AB19" s="1">
        <v>0.2677636499626028</v>
      </c>
      <c r="AC19" s="1">
        <v>0.06501331091495026</v>
      </c>
      <c r="AD19" s="1">
        <v>0.14796132828919714</v>
      </c>
      <c r="AE19" s="1">
        <v>0.2129746392041474</v>
      </c>
      <c r="AF19" s="1">
        <v>0.33127831488487225</v>
      </c>
      <c r="AG19" s="1">
        <v>0.09144893111638955</v>
      </c>
      <c r="AH19" s="1">
        <v>0.0985557635731479</v>
      </c>
      <c r="AI19" s="1">
        <v>-0.05970149253731343</v>
      </c>
      <c r="AJ19" s="1">
        <v>0.013372559507889811</v>
      </c>
      <c r="AK19" s="1">
        <v>-0.0597014925373134</v>
      </c>
      <c r="AL19" s="1">
        <v>0.0133725595078898</v>
      </c>
      <c r="AM19" s="6">
        <v>633.75</v>
      </c>
      <c r="AN19">
        <v>4562</v>
      </c>
      <c r="AO19" s="1">
        <f t="shared" si="2"/>
        <v>0.11135466900482245</v>
      </c>
      <c r="AP19" t="s">
        <v>99</v>
      </c>
      <c r="AQ19">
        <v>0</v>
      </c>
      <c r="AR19">
        <v>1</v>
      </c>
      <c r="AS19">
        <v>0</v>
      </c>
      <c r="AT19">
        <v>10</v>
      </c>
      <c r="AU19">
        <v>65.9</v>
      </c>
      <c r="AV19">
        <v>40.6</v>
      </c>
      <c r="AW19">
        <v>99.1</v>
      </c>
      <c r="AX19">
        <v>15.1</v>
      </c>
      <c r="AY19">
        <v>46.7</v>
      </c>
      <c r="AZ19">
        <v>79</v>
      </c>
    </row>
    <row r="20" spans="1:52" ht="11.25">
      <c r="A20" t="s">
        <v>44</v>
      </c>
      <c r="B20">
        <v>26253</v>
      </c>
      <c r="C20">
        <v>16812</v>
      </c>
      <c r="D20" s="1">
        <v>0.6403839561193007</v>
      </c>
      <c r="E20">
        <v>9735</v>
      </c>
      <c r="F20" s="1">
        <f t="shared" si="0"/>
        <v>0.6610307598288857</v>
      </c>
      <c r="G20">
        <v>4767</v>
      </c>
      <c r="H20" s="1">
        <f t="shared" si="1"/>
        <v>0.3236911794662864</v>
      </c>
      <c r="I20">
        <f t="shared" si="3"/>
        <v>-4968</v>
      </c>
      <c r="J20">
        <v>1</v>
      </c>
      <c r="K20" s="1">
        <f t="shared" si="4"/>
        <v>-0.3373395803625993</v>
      </c>
      <c r="L20">
        <v>14727</v>
      </c>
      <c r="M20">
        <v>45087</v>
      </c>
      <c r="N20" s="1">
        <v>0.6081468218442256</v>
      </c>
      <c r="O20" s="1">
        <v>0.5714063920864108</v>
      </c>
      <c r="P20" s="1">
        <v>0.06170292989109943</v>
      </c>
      <c r="Q20" s="1">
        <v>0.2888488619616833</v>
      </c>
      <c r="R20">
        <v>17247</v>
      </c>
      <c r="S20">
        <v>1</v>
      </c>
      <c r="T20">
        <v>0</v>
      </c>
      <c r="U20">
        <v>0</v>
      </c>
      <c r="V20">
        <v>0</v>
      </c>
      <c r="W20" s="5">
        <v>0.12401855817273376</v>
      </c>
      <c r="X20">
        <v>0.4</v>
      </c>
      <c r="Y20" s="1">
        <v>0.3487603305785124</v>
      </c>
      <c r="Z20" s="1">
        <v>0.22644628099173553</v>
      </c>
      <c r="AA20" s="1">
        <v>0.5752066115702479</v>
      </c>
      <c r="AB20" s="1">
        <v>0.2892561983471074</v>
      </c>
      <c r="AC20" s="1">
        <v>0.17455379073194693</v>
      </c>
      <c r="AD20" s="1">
        <v>0.23055510070411003</v>
      </c>
      <c r="AE20" s="1">
        <v>0.405108891436057</v>
      </c>
      <c r="AF20" s="1">
        <v>0.3060422466022597</v>
      </c>
      <c r="AG20" s="1">
        <v>0.5438616539062202</v>
      </c>
      <c r="AH20" s="1">
        <v>0.5381936006480357</v>
      </c>
      <c r="AI20" s="1">
        <v>0.07450331125827815</v>
      </c>
      <c r="AJ20" s="1">
        <v>0.06330498177399757</v>
      </c>
      <c r="AK20" s="1">
        <v>0.0745033112582782</v>
      </c>
      <c r="AL20" s="1">
        <v>0.0633049817739976</v>
      </c>
      <c r="AM20" s="6">
        <v>1050.75</v>
      </c>
      <c r="AN20">
        <v>14193</v>
      </c>
      <c r="AO20" s="1">
        <f t="shared" si="2"/>
        <v>0.18452758402029168</v>
      </c>
      <c r="AP20" t="s">
        <v>99</v>
      </c>
      <c r="AQ20">
        <v>0</v>
      </c>
      <c r="AR20">
        <v>1</v>
      </c>
      <c r="AS20">
        <v>0</v>
      </c>
      <c r="AT20">
        <v>88</v>
      </c>
      <c r="AU20">
        <v>72.2</v>
      </c>
      <c r="AV20">
        <v>33.9</v>
      </c>
      <c r="AW20">
        <v>97.4</v>
      </c>
      <c r="AX20">
        <v>24.4</v>
      </c>
      <c r="AY20">
        <v>68.1</v>
      </c>
      <c r="AZ20">
        <v>182</v>
      </c>
    </row>
    <row r="21" spans="1:52" ht="11.25">
      <c r="A21" t="s">
        <v>45</v>
      </c>
      <c r="B21">
        <v>6878</v>
      </c>
      <c r="C21">
        <v>5688</v>
      </c>
      <c r="D21" s="1">
        <v>0.8269845885431811</v>
      </c>
      <c r="E21">
        <v>1910</v>
      </c>
      <c r="F21" s="1">
        <f t="shared" si="0"/>
        <v>0.3540315106580167</v>
      </c>
      <c r="G21">
        <v>3300</v>
      </c>
      <c r="H21" s="1">
        <f t="shared" si="1"/>
        <v>0.6116774791473587</v>
      </c>
      <c r="I21">
        <f t="shared" si="3"/>
        <v>1390</v>
      </c>
      <c r="J21">
        <v>0</v>
      </c>
      <c r="K21" s="1">
        <f t="shared" si="4"/>
        <v>0.257645968489342</v>
      </c>
      <c r="L21">
        <v>5395</v>
      </c>
      <c r="M21">
        <v>14437</v>
      </c>
      <c r="N21" s="1">
        <v>0.03202416918429003</v>
      </c>
      <c r="O21" s="1">
        <v>0.06995913278381935</v>
      </c>
      <c r="P21" s="1">
        <v>0.02798365311352774</v>
      </c>
      <c r="Q21" s="1">
        <v>0.294434980124929</v>
      </c>
      <c r="R21">
        <v>19985</v>
      </c>
      <c r="S21">
        <v>0</v>
      </c>
      <c r="T21">
        <v>0</v>
      </c>
      <c r="U21">
        <v>1</v>
      </c>
      <c r="V21">
        <v>0</v>
      </c>
      <c r="W21" s="5">
        <v>0.05151195499296765</v>
      </c>
      <c r="X21">
        <v>0.25</v>
      </c>
      <c r="Y21" s="1">
        <v>0.2851159793814433</v>
      </c>
      <c r="Z21" s="1">
        <v>0.2571681701030928</v>
      </c>
      <c r="AA21" s="1">
        <v>0.5422841494845361</v>
      </c>
      <c r="AB21" s="1">
        <v>0.2626449742268041</v>
      </c>
      <c r="AC21" s="1">
        <v>0.19047619047619047</v>
      </c>
      <c r="AD21" s="1">
        <v>0.21087855926016064</v>
      </c>
      <c r="AE21" s="1">
        <v>0.4013547497363511</v>
      </c>
      <c r="AF21" s="1">
        <v>0.3042102701387199</v>
      </c>
      <c r="AG21" s="1">
        <v>0.02471648735097412</v>
      </c>
      <c r="AH21" s="1">
        <v>0.02591283863368669</v>
      </c>
      <c r="AI21" s="1">
        <v>-0.1414141414141414</v>
      </c>
      <c r="AJ21" s="1">
        <v>-0.0998560397853684</v>
      </c>
      <c r="AK21" s="1">
        <v>-0.141414141414141</v>
      </c>
      <c r="AL21" s="1">
        <v>-0.0998560397853684</v>
      </c>
      <c r="AM21" s="6">
        <v>406.2857142857143</v>
      </c>
      <c r="AN21">
        <v>4794</v>
      </c>
      <c r="AO21" s="1">
        <f t="shared" si="2"/>
        <v>0.18648310387984982</v>
      </c>
      <c r="AP21" t="s">
        <v>99</v>
      </c>
      <c r="AQ21">
        <v>0</v>
      </c>
      <c r="AR21">
        <v>1</v>
      </c>
      <c r="AS21">
        <v>0</v>
      </c>
      <c r="AT21">
        <v>40</v>
      </c>
      <c r="AU21">
        <v>100</v>
      </c>
      <c r="AV21">
        <v>35.1</v>
      </c>
      <c r="AW21">
        <v>98.4</v>
      </c>
      <c r="AX21">
        <v>39.5</v>
      </c>
      <c r="AY21">
        <v>67.6</v>
      </c>
      <c r="AZ21">
        <v>27</v>
      </c>
    </row>
    <row r="22" spans="1:52" ht="11.25">
      <c r="A22" t="s">
        <v>46</v>
      </c>
      <c r="B22">
        <v>6326</v>
      </c>
      <c r="C22">
        <v>3722</v>
      </c>
      <c r="D22" s="1">
        <v>0.5883654758141006</v>
      </c>
      <c r="E22">
        <v>1442</v>
      </c>
      <c r="F22" s="1">
        <f t="shared" si="0"/>
        <v>0.42852897473997026</v>
      </c>
      <c r="G22">
        <v>1841</v>
      </c>
      <c r="H22" s="1">
        <f t="shared" si="1"/>
        <v>0.5471025260029718</v>
      </c>
      <c r="I22">
        <f t="shared" si="3"/>
        <v>399</v>
      </c>
      <c r="J22">
        <v>0</v>
      </c>
      <c r="K22" s="1">
        <f t="shared" si="4"/>
        <v>0.11857355126300156</v>
      </c>
      <c r="L22">
        <v>3365</v>
      </c>
      <c r="M22">
        <v>10576</v>
      </c>
      <c r="N22" s="1">
        <v>0.10584834334000445</v>
      </c>
      <c r="O22" s="1">
        <v>0.10533282904689864</v>
      </c>
      <c r="P22" s="1">
        <v>0.15071860816944024</v>
      </c>
      <c r="Q22" s="1">
        <v>0.2936534586971122</v>
      </c>
      <c r="R22">
        <v>20632</v>
      </c>
      <c r="S22">
        <v>0</v>
      </c>
      <c r="T22">
        <v>0</v>
      </c>
      <c r="U22">
        <v>1</v>
      </c>
      <c r="V22">
        <v>0</v>
      </c>
      <c r="W22" s="5">
        <v>0.09591617409994627</v>
      </c>
      <c r="X22">
        <v>0.29</v>
      </c>
      <c r="Y22" s="1">
        <v>0.12915129151291513</v>
      </c>
      <c r="Z22" s="1">
        <v>0.41697416974169743</v>
      </c>
      <c r="AA22" s="1">
        <v>0.5461254612546126</v>
      </c>
      <c r="AB22" s="1">
        <v>0.2693726937269373</v>
      </c>
      <c r="AC22" s="1">
        <v>0.15799194089993285</v>
      </c>
      <c r="AD22" s="1">
        <v>0.2122229684351914</v>
      </c>
      <c r="AE22" s="1">
        <v>0.37021490933512424</v>
      </c>
      <c r="AF22" s="1">
        <v>0.3361316319677636</v>
      </c>
      <c r="AG22" s="1">
        <v>0.07793234271261461</v>
      </c>
      <c r="AH22" s="1">
        <v>0.08364881918153957</v>
      </c>
      <c r="AI22" s="1">
        <v>0.0625</v>
      </c>
      <c r="AJ22" s="1">
        <v>0.14043627185866234</v>
      </c>
      <c r="AK22" s="1">
        <v>0.0625</v>
      </c>
      <c r="AL22" s="1">
        <v>0.140436271858662</v>
      </c>
      <c r="AM22" s="6">
        <v>286.3076923076923</v>
      </c>
      <c r="AN22">
        <v>3425</v>
      </c>
      <c r="AO22" s="1">
        <f t="shared" si="2"/>
        <v>0.08671532846715328</v>
      </c>
      <c r="AP22" t="s">
        <v>99</v>
      </c>
      <c r="AQ22">
        <v>0</v>
      </c>
      <c r="AR22">
        <v>1</v>
      </c>
      <c r="AS22">
        <v>0</v>
      </c>
      <c r="AT22">
        <v>11</v>
      </c>
      <c r="AU22">
        <v>100</v>
      </c>
      <c r="AV22">
        <v>42.4</v>
      </c>
      <c r="AW22">
        <v>90.6</v>
      </c>
      <c r="AX22">
        <v>31.7</v>
      </c>
      <c r="AY22">
        <v>49.2</v>
      </c>
      <c r="AZ22">
        <v>190</v>
      </c>
    </row>
    <row r="23" spans="1:52" ht="11.25">
      <c r="A23" t="s">
        <v>47</v>
      </c>
      <c r="B23">
        <v>9923</v>
      </c>
      <c r="C23">
        <v>6565</v>
      </c>
      <c r="D23" s="1">
        <v>0.6615942759246196</v>
      </c>
      <c r="E23">
        <v>2397</v>
      </c>
      <c r="F23" s="1">
        <f t="shared" si="0"/>
        <v>0.39013671875</v>
      </c>
      <c r="G23">
        <v>3550</v>
      </c>
      <c r="H23" s="1">
        <f t="shared" si="1"/>
        <v>0.5777994791666666</v>
      </c>
      <c r="I23">
        <f t="shared" si="3"/>
        <v>1153</v>
      </c>
      <c r="J23">
        <v>0</v>
      </c>
      <c r="K23" s="1">
        <f t="shared" si="4"/>
        <v>0.18766276041666663</v>
      </c>
      <c r="L23">
        <v>6144</v>
      </c>
      <c r="M23">
        <v>13332</v>
      </c>
      <c r="N23" s="1">
        <v>0.15907345789608396</v>
      </c>
      <c r="O23" s="1">
        <v>0.16944194419441944</v>
      </c>
      <c r="P23" s="1">
        <v>0.02025202520252025</v>
      </c>
      <c r="Q23" s="1">
        <v>0.23932281646787226</v>
      </c>
      <c r="R23">
        <v>20687</v>
      </c>
      <c r="S23">
        <v>1</v>
      </c>
      <c r="T23">
        <v>0</v>
      </c>
      <c r="U23">
        <v>0</v>
      </c>
      <c r="V23">
        <v>0</v>
      </c>
      <c r="W23" s="5">
        <v>0.06412795125666412</v>
      </c>
      <c r="X23">
        <v>0.26</v>
      </c>
      <c r="Y23" s="1">
        <v>0.29583333333333334</v>
      </c>
      <c r="Z23" s="1">
        <v>0.4041666666666667</v>
      </c>
      <c r="AA23" s="1">
        <v>0.7</v>
      </c>
      <c r="AB23" s="1">
        <v>0.20833333333333334</v>
      </c>
      <c r="AC23" s="1">
        <v>0.1608310888803386</v>
      </c>
      <c r="AD23" s="1">
        <v>0.26529434397845325</v>
      </c>
      <c r="AE23" s="1">
        <v>0.42612543285879184</v>
      </c>
      <c r="AF23" s="1">
        <v>0.3345517506733359</v>
      </c>
      <c r="AG23" s="1">
        <v>0.1302025597097652</v>
      </c>
      <c r="AH23" s="1">
        <v>0.13585837793330588</v>
      </c>
      <c r="AI23" s="1">
        <v>-0.021212121212121213</v>
      </c>
      <c r="AJ23" s="1">
        <v>0.021305063812268422</v>
      </c>
      <c r="AK23" s="1">
        <v>-0.0212121212121212</v>
      </c>
      <c r="AL23" s="1">
        <v>0.0213050638122684</v>
      </c>
      <c r="AM23" s="6">
        <v>468.92857142857144</v>
      </c>
      <c r="AN23">
        <v>5986</v>
      </c>
      <c r="AO23" s="1">
        <f t="shared" si="2"/>
        <v>0.0967256932843301</v>
      </c>
      <c r="AP23" t="s">
        <v>99</v>
      </c>
      <c r="AQ23">
        <v>0</v>
      </c>
      <c r="AR23">
        <v>1</v>
      </c>
      <c r="AS23">
        <v>0</v>
      </c>
      <c r="AT23">
        <v>19</v>
      </c>
      <c r="AU23">
        <v>64.9</v>
      </c>
      <c r="AV23">
        <v>38.6</v>
      </c>
      <c r="AW23">
        <v>98.9</v>
      </c>
      <c r="AX23">
        <v>13.9</v>
      </c>
      <c r="AY23">
        <v>52.8</v>
      </c>
      <c r="AZ23">
        <v>56</v>
      </c>
    </row>
    <row r="24" spans="1:52" ht="11.25">
      <c r="A24" t="s">
        <v>48</v>
      </c>
      <c r="B24">
        <v>6939</v>
      </c>
      <c r="C24">
        <v>4353</v>
      </c>
      <c r="D24" s="1">
        <v>0.627323821876351</v>
      </c>
      <c r="E24">
        <v>1722</v>
      </c>
      <c r="F24" s="1">
        <f t="shared" si="0"/>
        <v>0.43440968718466194</v>
      </c>
      <c r="G24">
        <v>2146</v>
      </c>
      <c r="H24" s="1">
        <f t="shared" si="1"/>
        <v>0.541372351160444</v>
      </c>
      <c r="I24">
        <f t="shared" si="3"/>
        <v>424</v>
      </c>
      <c r="J24">
        <v>0</v>
      </c>
      <c r="K24" s="1">
        <f t="shared" si="4"/>
        <v>0.10696266397578208</v>
      </c>
      <c r="L24">
        <v>3964</v>
      </c>
      <c r="M24">
        <v>13327</v>
      </c>
      <c r="N24" s="1">
        <v>0.3507362784471218</v>
      </c>
      <c r="O24" s="1">
        <v>0.3772041719816913</v>
      </c>
      <c r="P24" s="1">
        <v>0.06355518871463946</v>
      </c>
      <c r="Q24" s="1">
        <v>0.29511843999476506</v>
      </c>
      <c r="R24">
        <v>21866</v>
      </c>
      <c r="S24">
        <v>1</v>
      </c>
      <c r="T24">
        <v>0</v>
      </c>
      <c r="U24">
        <v>0</v>
      </c>
      <c r="V24">
        <v>0</v>
      </c>
      <c r="W24" s="5">
        <v>0.08936365724787503</v>
      </c>
      <c r="X24">
        <v>0.35</v>
      </c>
      <c r="Y24" s="1">
        <v>0.21592775041050905</v>
      </c>
      <c r="Z24" s="1">
        <v>0.33497536945812806</v>
      </c>
      <c r="AA24" s="1">
        <v>0.5509031198686372</v>
      </c>
      <c r="AB24" s="1">
        <v>0.3218390804597701</v>
      </c>
      <c r="AC24" s="1">
        <v>0.12877895563407932</v>
      </c>
      <c r="AD24" s="1">
        <v>0.20743358199188588</v>
      </c>
      <c r="AE24" s="1">
        <v>0.3362125376259652</v>
      </c>
      <c r="AF24" s="1">
        <v>0.36866902237926974</v>
      </c>
      <c r="AG24" s="1">
        <v>0.32007493875198156</v>
      </c>
      <c r="AH24" s="1">
        <v>0.32324232564719196</v>
      </c>
      <c r="AI24" s="1">
        <v>-0.02800875273522976</v>
      </c>
      <c r="AJ24" s="1">
        <v>-0.018390154194369783</v>
      </c>
      <c r="AK24" s="1">
        <v>-0.0280087527352298</v>
      </c>
      <c r="AL24" s="1">
        <v>-0.0183901541943698</v>
      </c>
      <c r="AM24" s="6">
        <v>544.125</v>
      </c>
      <c r="AN24">
        <v>3670</v>
      </c>
      <c r="AO24" s="1">
        <f t="shared" si="2"/>
        <v>0.18610354223433243</v>
      </c>
      <c r="AP24" t="s">
        <v>99</v>
      </c>
      <c r="AQ24">
        <v>0</v>
      </c>
      <c r="AR24">
        <v>1</v>
      </c>
      <c r="AS24">
        <v>0</v>
      </c>
      <c r="AT24">
        <v>25</v>
      </c>
      <c r="AU24">
        <v>100</v>
      </c>
      <c r="AV24">
        <v>32.9</v>
      </c>
      <c r="AW24">
        <v>97.2</v>
      </c>
      <c r="AX24">
        <v>29.4</v>
      </c>
      <c r="AY24">
        <v>63.3</v>
      </c>
      <c r="AZ24">
        <v>4</v>
      </c>
    </row>
    <row r="25" spans="1:52" ht="11.25">
      <c r="A25" t="s">
        <v>49</v>
      </c>
      <c r="B25">
        <v>10886</v>
      </c>
      <c r="C25">
        <v>6645</v>
      </c>
      <c r="D25" s="1">
        <v>0.6104170494212751</v>
      </c>
      <c r="E25">
        <v>2339</v>
      </c>
      <c r="F25" s="1">
        <f t="shared" si="0"/>
        <v>0.3752607091288304</v>
      </c>
      <c r="G25">
        <v>3765</v>
      </c>
      <c r="H25" s="1">
        <f t="shared" si="1"/>
        <v>0.6040429969517086</v>
      </c>
      <c r="I25">
        <f t="shared" si="3"/>
        <v>1426</v>
      </c>
      <c r="J25">
        <v>0</v>
      </c>
      <c r="K25" s="1">
        <f t="shared" si="4"/>
        <v>0.22878228782287818</v>
      </c>
      <c r="L25">
        <v>6233</v>
      </c>
      <c r="M25">
        <v>26938</v>
      </c>
      <c r="N25" s="1">
        <v>0.08963836881251604</v>
      </c>
      <c r="O25" s="1">
        <v>0.08330239809933922</v>
      </c>
      <c r="P25" s="1">
        <v>0.35678224070086867</v>
      </c>
      <c r="Q25" s="1">
        <v>0.20618713806766228</v>
      </c>
      <c r="R25">
        <v>18709</v>
      </c>
      <c r="S25">
        <v>0</v>
      </c>
      <c r="T25">
        <v>0</v>
      </c>
      <c r="U25">
        <v>1</v>
      </c>
      <c r="V25">
        <v>0</v>
      </c>
      <c r="W25" s="5">
        <v>0.06200150489089541</v>
      </c>
      <c r="X25">
        <v>0.27</v>
      </c>
      <c r="Y25" s="1">
        <v>0.2376150811047786</v>
      </c>
      <c r="Z25" s="1">
        <v>0.3191582639193336</v>
      </c>
      <c r="AA25" s="1">
        <v>0.5567733450241122</v>
      </c>
      <c r="AB25" s="1">
        <v>0.3165278386672512</v>
      </c>
      <c r="AC25" s="1">
        <v>0.18332825358122523</v>
      </c>
      <c r="AD25" s="1">
        <v>0.23316062176165803</v>
      </c>
      <c r="AE25" s="1">
        <v>0.41648887534288326</v>
      </c>
      <c r="AF25" s="1">
        <v>0.37732398658945443</v>
      </c>
      <c r="AG25" s="1">
        <v>0.0680690795517178</v>
      </c>
      <c r="AH25" s="1">
        <v>0.07866014301844185</v>
      </c>
      <c r="AI25" s="1">
        <v>-0.11363636363636363</v>
      </c>
      <c r="AJ25" s="1">
        <v>0.024275498682724876</v>
      </c>
      <c r="AK25" s="1">
        <v>-0.113636363636364</v>
      </c>
      <c r="AL25" s="1">
        <v>0.0242754986827249</v>
      </c>
      <c r="AM25" s="6">
        <v>553.75</v>
      </c>
      <c r="AN25">
        <v>6203</v>
      </c>
      <c r="AO25" s="1">
        <f t="shared" si="2"/>
        <v>0.0712558439464775</v>
      </c>
      <c r="AP25" t="s">
        <v>99</v>
      </c>
      <c r="AQ25">
        <v>0</v>
      </c>
      <c r="AR25">
        <v>1</v>
      </c>
      <c r="AS25">
        <v>0</v>
      </c>
      <c r="AT25">
        <v>35</v>
      </c>
      <c r="AU25">
        <v>82.6</v>
      </c>
      <c r="AV25">
        <v>35.3</v>
      </c>
      <c r="AW25">
        <v>78.6</v>
      </c>
      <c r="AX25">
        <v>19.1</v>
      </c>
      <c r="AY25">
        <v>60.1</v>
      </c>
      <c r="AZ25">
        <v>190</v>
      </c>
    </row>
    <row r="26" spans="1:52" ht="11.25">
      <c r="A26" t="s">
        <v>50</v>
      </c>
      <c r="B26">
        <v>16268</v>
      </c>
      <c r="C26">
        <v>8950</v>
      </c>
      <c r="D26" s="1">
        <v>0.5501598229653307</v>
      </c>
      <c r="E26">
        <v>3240</v>
      </c>
      <c r="F26" s="1">
        <f t="shared" si="0"/>
        <v>0.3980833026170291</v>
      </c>
      <c r="G26">
        <v>4747</v>
      </c>
      <c r="H26" s="1">
        <f t="shared" si="1"/>
        <v>0.5832411844206905</v>
      </c>
      <c r="I26">
        <f t="shared" si="3"/>
        <v>1507</v>
      </c>
      <c r="J26">
        <v>0</v>
      </c>
      <c r="K26" s="1">
        <f t="shared" si="4"/>
        <v>0.18515788180366138</v>
      </c>
      <c r="L26">
        <v>8139</v>
      </c>
      <c r="M26">
        <v>36210</v>
      </c>
      <c r="N26" s="1">
        <v>0.18736595827646715</v>
      </c>
      <c r="O26" s="1">
        <v>0.14747307373653687</v>
      </c>
      <c r="P26" s="1">
        <v>0.395912731289699</v>
      </c>
      <c r="Q26" s="1">
        <v>0.23289518031681833</v>
      </c>
      <c r="R26">
        <v>22065</v>
      </c>
      <c r="S26">
        <v>1</v>
      </c>
      <c r="T26">
        <v>0</v>
      </c>
      <c r="U26">
        <v>0</v>
      </c>
      <c r="V26">
        <v>0</v>
      </c>
      <c r="W26" s="5">
        <v>0.09051290646999664</v>
      </c>
      <c r="X26">
        <v>0.31</v>
      </c>
      <c r="Y26" s="1">
        <v>0.4229452054794521</v>
      </c>
      <c r="Z26" s="1">
        <v>0.2551369863013699</v>
      </c>
      <c r="AA26" s="1">
        <v>0.678082191780822</v>
      </c>
      <c r="AB26" s="1">
        <v>0.1969178082191781</v>
      </c>
      <c r="AC26" s="1">
        <v>0.2750252780586451</v>
      </c>
      <c r="AD26" s="1">
        <v>0.17652510953825412</v>
      </c>
      <c r="AE26" s="1">
        <v>0.4515503875968992</v>
      </c>
      <c r="AF26" s="1">
        <v>0.3155544320862824</v>
      </c>
      <c r="AG26" s="1">
        <v>0.13117777231374478</v>
      </c>
      <c r="AH26" s="1">
        <v>0.1312052030793735</v>
      </c>
      <c r="AI26" s="1">
        <v>0.07941325240263025</v>
      </c>
      <c r="AJ26" s="1">
        <v>0.07963897000265463</v>
      </c>
      <c r="AK26" s="1">
        <v>0.0794132524026303</v>
      </c>
      <c r="AL26" s="1">
        <v>0.0796389700026546</v>
      </c>
      <c r="AM26" s="6">
        <v>406.8181818181818</v>
      </c>
      <c r="AN26">
        <v>8896</v>
      </c>
      <c r="AO26" s="1">
        <f t="shared" si="2"/>
        <v>0.006070143884892087</v>
      </c>
      <c r="AP26" t="s">
        <v>99</v>
      </c>
      <c r="AQ26">
        <v>0</v>
      </c>
      <c r="AR26">
        <v>1</v>
      </c>
      <c r="AS26">
        <v>0</v>
      </c>
      <c r="AT26">
        <v>28</v>
      </c>
      <c r="AU26">
        <v>52</v>
      </c>
      <c r="AV26">
        <v>33</v>
      </c>
      <c r="AW26">
        <v>77.8</v>
      </c>
      <c r="AX26">
        <v>32.9</v>
      </c>
      <c r="AY26">
        <v>59.7</v>
      </c>
      <c r="AZ26">
        <v>192</v>
      </c>
    </row>
    <row r="27" spans="1:52" ht="11.25">
      <c r="A27" t="s">
        <v>51</v>
      </c>
      <c r="B27">
        <v>95549</v>
      </c>
      <c r="C27">
        <v>65500</v>
      </c>
      <c r="D27" s="1">
        <v>0.6855121456006865</v>
      </c>
      <c r="E27">
        <v>32644</v>
      </c>
      <c r="F27" s="1">
        <f t="shared" si="0"/>
        <v>0.5005289869516552</v>
      </c>
      <c r="G27">
        <v>30646</v>
      </c>
      <c r="H27" s="1">
        <f t="shared" si="1"/>
        <v>0.46989374262101535</v>
      </c>
      <c r="I27">
        <f t="shared" si="3"/>
        <v>-1998</v>
      </c>
      <c r="J27">
        <v>1</v>
      </c>
      <c r="K27" s="1">
        <f t="shared" si="4"/>
        <v>-0.0306352443306398</v>
      </c>
      <c r="L27">
        <v>65219</v>
      </c>
      <c r="M27">
        <v>130802</v>
      </c>
      <c r="N27" s="1">
        <v>0.0623309790742248</v>
      </c>
      <c r="O27" s="1">
        <v>0.040748612406538126</v>
      </c>
      <c r="P27" s="1">
        <v>0.050358557208605374</v>
      </c>
      <c r="Q27" s="1">
        <v>0.25434218406867637</v>
      </c>
      <c r="R27">
        <v>24904</v>
      </c>
      <c r="S27">
        <v>0</v>
      </c>
      <c r="T27">
        <v>1</v>
      </c>
      <c r="U27">
        <v>0</v>
      </c>
      <c r="V27">
        <v>0</v>
      </c>
      <c r="W27" s="5">
        <v>0.004290076335877862</v>
      </c>
      <c r="X27">
        <v>0.25</v>
      </c>
      <c r="Y27" s="1">
        <v>0.2779582366589327</v>
      </c>
      <c r="Z27" s="1">
        <v>0.3025522041763341</v>
      </c>
      <c r="AA27" s="1">
        <v>0.5805104408352668</v>
      </c>
      <c r="AB27" s="1">
        <v>0.2529002320185615</v>
      </c>
      <c r="AC27" s="1">
        <v>0.2219338523990151</v>
      </c>
      <c r="AD27" s="1">
        <v>0.21208491382178746</v>
      </c>
      <c r="AE27" s="1">
        <v>0.4340187662208026</v>
      </c>
      <c r="AF27" s="1">
        <v>0.3116390497105211</v>
      </c>
      <c r="AG27" s="1">
        <v>0.029733435200787032</v>
      </c>
      <c r="AH27" s="1">
        <v>0.02731852530341195</v>
      </c>
      <c r="AI27" s="1">
        <v>0.19069572506286672</v>
      </c>
      <c r="AJ27" s="1">
        <v>0.09398900847263568</v>
      </c>
      <c r="AK27" s="1">
        <v>0.190695725062867</v>
      </c>
      <c r="AL27" s="1">
        <v>0.0939890084726357</v>
      </c>
      <c r="AM27" s="6">
        <v>1284.313725490196</v>
      </c>
      <c r="AN27">
        <v>57996</v>
      </c>
      <c r="AO27" s="1">
        <f t="shared" si="2"/>
        <v>0.12938823367128768</v>
      </c>
      <c r="AP27" t="s">
        <v>99</v>
      </c>
      <c r="AQ27">
        <v>0</v>
      </c>
      <c r="AR27">
        <v>1</v>
      </c>
      <c r="AS27">
        <v>0</v>
      </c>
      <c r="AT27">
        <v>221</v>
      </c>
      <c r="AU27">
        <v>38.9</v>
      </c>
      <c r="AV27">
        <v>50.4</v>
      </c>
      <c r="AW27">
        <v>93.1</v>
      </c>
      <c r="AX27">
        <v>18.9</v>
      </c>
      <c r="AY27">
        <v>71.2</v>
      </c>
      <c r="AZ27">
        <v>158</v>
      </c>
    </row>
    <row r="28" spans="1:52" ht="11.25">
      <c r="A28" t="s">
        <v>52</v>
      </c>
      <c r="B28">
        <v>52941</v>
      </c>
      <c r="C28">
        <v>36158</v>
      </c>
      <c r="D28" s="1">
        <v>0.682986721066848</v>
      </c>
      <c r="E28">
        <v>14167</v>
      </c>
      <c r="F28" s="1">
        <f t="shared" si="0"/>
        <v>0.40305556345841986</v>
      </c>
      <c r="G28">
        <v>20206</v>
      </c>
      <c r="H28" s="1">
        <f t="shared" si="1"/>
        <v>0.574866994793593</v>
      </c>
      <c r="I28">
        <f t="shared" si="3"/>
        <v>6039</v>
      </c>
      <c r="J28">
        <v>0</v>
      </c>
      <c r="K28" s="1">
        <f t="shared" si="4"/>
        <v>0.17181143133517318</v>
      </c>
      <c r="L28">
        <v>35149</v>
      </c>
      <c r="M28">
        <v>87366</v>
      </c>
      <c r="N28" s="1">
        <v>0.13161896243291593</v>
      </c>
      <c r="O28" s="1">
        <v>0.09334294805759678</v>
      </c>
      <c r="P28" s="1">
        <v>0.12066478950621523</v>
      </c>
      <c r="Q28" s="1">
        <v>0.3315517804639007</v>
      </c>
      <c r="R28">
        <v>22741</v>
      </c>
      <c r="S28">
        <v>0</v>
      </c>
      <c r="T28">
        <v>0</v>
      </c>
      <c r="U28">
        <v>1</v>
      </c>
      <c r="V28">
        <v>0</v>
      </c>
      <c r="W28" s="5">
        <v>0.027905304496930138</v>
      </c>
      <c r="X28">
        <v>0.27</v>
      </c>
      <c r="Y28" s="1">
        <v>0.1977131967603621</v>
      </c>
      <c r="Z28" s="1">
        <v>0.3063363506431634</v>
      </c>
      <c r="AA28" s="1">
        <v>0.5040495474035255</v>
      </c>
      <c r="AB28" s="1">
        <v>0.20009528346831826</v>
      </c>
      <c r="AC28" s="1">
        <v>0.08521398235870631</v>
      </c>
      <c r="AD28" s="1">
        <v>0.21008820646847434</v>
      </c>
      <c r="AE28" s="1">
        <v>0.2953021888271806</v>
      </c>
      <c r="AF28" s="1">
        <v>0.37314603070891866</v>
      </c>
      <c r="AG28" s="1">
        <v>0.06594133091554749</v>
      </c>
      <c r="AH28" s="1">
        <v>0.06702051810187752</v>
      </c>
      <c r="AI28" s="1">
        <v>0.031619385342789595</v>
      </c>
      <c r="AJ28" s="1">
        <v>0.04850273310623465</v>
      </c>
      <c r="AK28" s="1">
        <v>0.0316193853427896</v>
      </c>
      <c r="AL28" s="1">
        <v>0.0485027331062347</v>
      </c>
      <c r="AM28" s="6">
        <v>1506.5833333333333</v>
      </c>
      <c r="AN28">
        <v>33682</v>
      </c>
      <c r="AO28" s="1">
        <f t="shared" si="2"/>
        <v>0.07351107416424203</v>
      </c>
      <c r="AP28" t="s">
        <v>99</v>
      </c>
      <c r="AQ28">
        <v>0</v>
      </c>
      <c r="AR28">
        <v>1</v>
      </c>
      <c r="AS28">
        <v>0</v>
      </c>
      <c r="AT28">
        <v>71</v>
      </c>
      <c r="AU28">
        <v>76.6</v>
      </c>
      <c r="AV28">
        <v>50.9</v>
      </c>
      <c r="AW28">
        <v>93</v>
      </c>
      <c r="AX28">
        <v>15.5</v>
      </c>
      <c r="AY28">
        <v>56</v>
      </c>
      <c r="AZ28">
        <v>189</v>
      </c>
    </row>
    <row r="29" spans="1:52" ht="11.25">
      <c r="A29" t="s">
        <v>53</v>
      </c>
      <c r="B29">
        <v>499427</v>
      </c>
      <c r="C29">
        <v>369467</v>
      </c>
      <c r="D29" s="1">
        <v>0.7397817899312612</v>
      </c>
      <c r="E29">
        <v>169557</v>
      </c>
      <c r="F29" s="1">
        <f t="shared" si="0"/>
        <v>0.47060603116890326</v>
      </c>
      <c r="G29">
        <v>180760</v>
      </c>
      <c r="H29" s="1">
        <f t="shared" si="1"/>
        <v>0.5016999958367448</v>
      </c>
      <c r="I29">
        <f t="shared" si="3"/>
        <v>11203</v>
      </c>
      <c r="J29">
        <v>0</v>
      </c>
      <c r="K29" s="1">
        <f t="shared" si="4"/>
        <v>0.03109396466784159</v>
      </c>
      <c r="L29">
        <v>360295</v>
      </c>
      <c r="M29">
        <v>998948</v>
      </c>
      <c r="N29" s="1">
        <v>0.21680630406231602</v>
      </c>
      <c r="O29" s="1">
        <v>0.1495803585371811</v>
      </c>
      <c r="P29" s="1">
        <v>0.17988123505928236</v>
      </c>
      <c r="Q29" s="1">
        <v>0.32964229810423795</v>
      </c>
      <c r="R29">
        <v>21146</v>
      </c>
      <c r="S29">
        <v>0</v>
      </c>
      <c r="T29">
        <v>0</v>
      </c>
      <c r="U29">
        <v>1</v>
      </c>
      <c r="V29">
        <v>0</v>
      </c>
      <c r="W29" s="5">
        <v>0.02482495053685444</v>
      </c>
      <c r="X29">
        <v>0.2</v>
      </c>
      <c r="Y29" s="1">
        <v>0.2837641591635202</v>
      </c>
      <c r="Z29" s="1">
        <v>0.33923903572465874</v>
      </c>
      <c r="AA29" s="1">
        <v>0.6230031948881789</v>
      </c>
      <c r="AB29" s="1">
        <v>0.20331106593087422</v>
      </c>
      <c r="AC29" s="1">
        <v>0.10879857769532533</v>
      </c>
      <c r="AD29" s="1">
        <v>0.209016947842387</v>
      </c>
      <c r="AE29" s="1">
        <v>0.3178155255377123</v>
      </c>
      <c r="AF29" s="1">
        <v>0.35254217635804974</v>
      </c>
      <c r="AG29" s="1">
        <v>0.11636935928574146</v>
      </c>
      <c r="AH29" s="1">
        <v>0.11495942288388217</v>
      </c>
      <c r="AI29" s="1">
        <v>0.10082394166114216</v>
      </c>
      <c r="AJ29" s="1">
        <v>0.08748630916997098</v>
      </c>
      <c r="AK29" s="1">
        <v>0.100823941661142</v>
      </c>
      <c r="AL29" s="1">
        <v>0.087486309169971</v>
      </c>
      <c r="AM29" s="6">
        <v>1154.584375</v>
      </c>
      <c r="AN29">
        <v>307677</v>
      </c>
      <c r="AO29" s="1">
        <f t="shared" si="2"/>
        <v>0.20082749116768558</v>
      </c>
      <c r="AP29" t="s">
        <v>99</v>
      </c>
      <c r="AQ29">
        <v>0</v>
      </c>
      <c r="AR29">
        <v>1</v>
      </c>
      <c r="AS29">
        <v>0</v>
      </c>
      <c r="AT29">
        <v>735</v>
      </c>
      <c r="AU29">
        <v>12</v>
      </c>
      <c r="AV29">
        <v>35.8</v>
      </c>
      <c r="AW29">
        <v>86.2</v>
      </c>
      <c r="AX29">
        <v>9.4</v>
      </c>
      <c r="AY29">
        <v>56.9</v>
      </c>
      <c r="AZ29">
        <v>199</v>
      </c>
    </row>
    <row r="30" spans="1:52" ht="11.25">
      <c r="A30" t="s">
        <v>54</v>
      </c>
      <c r="B30">
        <v>10317</v>
      </c>
      <c r="C30">
        <v>7541</v>
      </c>
      <c r="D30" s="1">
        <v>0.7309295337791993</v>
      </c>
      <c r="E30">
        <v>2177</v>
      </c>
      <c r="F30" s="1">
        <f t="shared" si="0"/>
        <v>0.29438810006761323</v>
      </c>
      <c r="G30">
        <v>5011</v>
      </c>
      <c r="H30" s="1">
        <f t="shared" si="1"/>
        <v>0.6776200135226504</v>
      </c>
      <c r="I30">
        <f t="shared" si="3"/>
        <v>2834</v>
      </c>
      <c r="J30">
        <v>0</v>
      </c>
      <c r="K30" s="1">
        <f t="shared" si="4"/>
        <v>0.3832319134550372</v>
      </c>
      <c r="L30">
        <v>7395</v>
      </c>
      <c r="M30">
        <v>18564</v>
      </c>
      <c r="N30" s="1">
        <v>0.01905647222867767</v>
      </c>
      <c r="O30" s="1">
        <v>0.06507218271924155</v>
      </c>
      <c r="P30" s="1">
        <v>0.019284636931695756</v>
      </c>
      <c r="Q30" s="1">
        <v>0.4679424608271256</v>
      </c>
      <c r="R30">
        <v>28477</v>
      </c>
      <c r="S30">
        <v>0</v>
      </c>
      <c r="T30">
        <v>1</v>
      </c>
      <c r="U30">
        <v>0</v>
      </c>
      <c r="V30">
        <v>0</v>
      </c>
      <c r="W30" s="5">
        <v>0.01843745854887916</v>
      </c>
      <c r="X30">
        <v>0.24</v>
      </c>
      <c r="Y30" s="1">
        <v>0.14064121098732885</v>
      </c>
      <c r="Z30" s="1">
        <v>0.22529126626413812</v>
      </c>
      <c r="AA30" s="1">
        <v>0.36593247725146694</v>
      </c>
      <c r="AB30" s="1">
        <v>0.27594183178841736</v>
      </c>
      <c r="AC30" s="1">
        <v>0.08852335694102968</v>
      </c>
      <c r="AD30" s="1">
        <v>0.15550071557007084</v>
      </c>
      <c r="AE30" s="1">
        <v>0.24402407251110053</v>
      </c>
      <c r="AF30" s="1">
        <v>0.2880334666617739</v>
      </c>
      <c r="AG30" s="1">
        <v>0.016768440438111855</v>
      </c>
      <c r="AH30" s="1">
        <v>0.01986877368080584</v>
      </c>
      <c r="AI30" s="1">
        <v>-0.19534883720930232</v>
      </c>
      <c r="AJ30" s="1">
        <v>-0.046576102023842526</v>
      </c>
      <c r="AK30" s="1">
        <v>-0.195348837209302</v>
      </c>
      <c r="AL30" s="1">
        <v>-0.0465761020238425</v>
      </c>
      <c r="AM30" s="6">
        <v>443.5882352941176</v>
      </c>
      <c r="AN30">
        <v>6801</v>
      </c>
      <c r="AO30" s="1">
        <f t="shared" si="2"/>
        <v>0.10880752830466107</v>
      </c>
      <c r="AP30" t="s">
        <v>99</v>
      </c>
      <c r="AQ30">
        <v>0</v>
      </c>
      <c r="AR30">
        <v>1</v>
      </c>
      <c r="AS30">
        <v>0</v>
      </c>
      <c r="AT30">
        <v>39</v>
      </c>
      <c r="AU30">
        <v>80.5</v>
      </c>
      <c r="AV30">
        <v>38.4</v>
      </c>
      <c r="AW30">
        <v>98.6</v>
      </c>
      <c r="AX30">
        <v>19.9</v>
      </c>
      <c r="AY30">
        <v>67.6</v>
      </c>
      <c r="AZ30">
        <v>49</v>
      </c>
    </row>
    <row r="31" spans="1:52" ht="11.25">
      <c r="A31" t="s">
        <v>55</v>
      </c>
      <c r="B31">
        <v>71420</v>
      </c>
      <c r="C31">
        <v>51559</v>
      </c>
      <c r="D31" s="1">
        <v>0.7219126295155419</v>
      </c>
      <c r="E31">
        <v>19768</v>
      </c>
      <c r="F31" s="1">
        <f t="shared" si="0"/>
        <v>0.39837168997622024</v>
      </c>
      <c r="G31">
        <v>28635</v>
      </c>
      <c r="H31" s="1">
        <f t="shared" si="1"/>
        <v>0.5770625932046269</v>
      </c>
      <c r="I31">
        <f t="shared" si="3"/>
        <v>8867</v>
      </c>
      <c r="J31">
        <v>0</v>
      </c>
      <c r="K31" s="1">
        <f t="shared" si="4"/>
        <v>0.1786909032284067</v>
      </c>
      <c r="L31">
        <v>49622</v>
      </c>
      <c r="M31">
        <v>112947</v>
      </c>
      <c r="N31" s="1">
        <v>0.13107324147933286</v>
      </c>
      <c r="O31" s="1">
        <v>0.0819233799923858</v>
      </c>
      <c r="P31" s="1">
        <v>0.06534923459675777</v>
      </c>
      <c r="Q31" s="1">
        <v>0.23303494080277215</v>
      </c>
      <c r="R31">
        <v>17241</v>
      </c>
      <c r="S31">
        <v>0</v>
      </c>
      <c r="T31">
        <v>0</v>
      </c>
      <c r="U31">
        <v>1</v>
      </c>
      <c r="V31">
        <v>0</v>
      </c>
      <c r="W31" s="5">
        <v>0.037723772765181636</v>
      </c>
      <c r="X31">
        <v>0.22</v>
      </c>
      <c r="Y31" s="1">
        <v>0.15302491103202848</v>
      </c>
      <c r="Z31" s="1">
        <v>0.3683274021352313</v>
      </c>
      <c r="AA31" s="1">
        <v>0.5213523131672598</v>
      </c>
      <c r="AB31" s="1">
        <v>0.20818505338078291</v>
      </c>
      <c r="AC31" s="1">
        <v>0.2022331311964578</v>
      </c>
      <c r="AD31" s="1">
        <v>0.22706709019154875</v>
      </c>
      <c r="AE31" s="1">
        <v>0.42930022138800655</v>
      </c>
      <c r="AF31" s="1">
        <v>0.3376648378092213</v>
      </c>
      <c r="AG31" s="1">
        <v>0.0494819378325399</v>
      </c>
      <c r="AH31" s="1">
        <v>0.049416883968708504</v>
      </c>
      <c r="AI31" s="1">
        <v>0.1440595662026546</v>
      </c>
      <c r="AJ31" s="1">
        <v>0.14255547201203025</v>
      </c>
      <c r="AK31" s="1">
        <v>0.144059566202655</v>
      </c>
      <c r="AL31" s="1">
        <v>0.14255547201203</v>
      </c>
      <c r="AM31" s="6">
        <v>1356.8157894736842</v>
      </c>
      <c r="AN31">
        <v>43929</v>
      </c>
      <c r="AO31" s="1">
        <f t="shared" si="2"/>
        <v>0.1736893623802044</v>
      </c>
      <c r="AP31" t="s">
        <v>100</v>
      </c>
      <c r="AQ31">
        <v>1</v>
      </c>
      <c r="AR31">
        <v>0</v>
      </c>
      <c r="AS31">
        <v>0</v>
      </c>
      <c r="AT31">
        <v>164</v>
      </c>
      <c r="AU31">
        <v>18.1</v>
      </c>
      <c r="AV31">
        <v>45.3</v>
      </c>
      <c r="AW31">
        <v>94.2</v>
      </c>
      <c r="AX31">
        <v>10</v>
      </c>
      <c r="AY31">
        <v>59.7</v>
      </c>
      <c r="AZ31">
        <v>167</v>
      </c>
    </row>
    <row r="32" spans="1:52" ht="11.25">
      <c r="A32" t="s">
        <v>56</v>
      </c>
      <c r="B32">
        <v>23973</v>
      </c>
      <c r="C32">
        <v>17470</v>
      </c>
      <c r="D32" s="1">
        <v>0.7287364952237935</v>
      </c>
      <c r="E32">
        <v>6868</v>
      </c>
      <c r="F32" s="1">
        <f t="shared" si="0"/>
        <v>0.42134969325153376</v>
      </c>
      <c r="G32">
        <v>9138</v>
      </c>
      <c r="H32" s="1">
        <f t="shared" si="1"/>
        <v>0.5606134969325154</v>
      </c>
      <c r="I32">
        <f t="shared" si="3"/>
        <v>2270</v>
      </c>
      <c r="J32">
        <v>0</v>
      </c>
      <c r="K32" s="1">
        <f t="shared" si="4"/>
        <v>0.13926380368098162</v>
      </c>
      <c r="L32">
        <v>16300</v>
      </c>
      <c r="M32">
        <v>46755</v>
      </c>
      <c r="N32" s="1">
        <v>0.2610829639012033</v>
      </c>
      <c r="O32" s="1">
        <v>0.26559726232488506</v>
      </c>
      <c r="P32" s="1">
        <v>0.029109186183295905</v>
      </c>
      <c r="Q32" s="1">
        <v>0.4583370759603581</v>
      </c>
      <c r="R32">
        <v>28961</v>
      </c>
      <c r="S32">
        <v>1</v>
      </c>
      <c r="T32">
        <v>0</v>
      </c>
      <c r="U32">
        <v>0</v>
      </c>
      <c r="V32">
        <v>0</v>
      </c>
      <c r="W32" s="5">
        <v>0.06697195191757298</v>
      </c>
      <c r="X32">
        <v>0.31</v>
      </c>
      <c r="Y32" s="1">
        <v>0.27707930367504835</v>
      </c>
      <c r="Z32" s="1">
        <v>0.33293036750483557</v>
      </c>
      <c r="AA32" s="1">
        <v>0.6100096711798839</v>
      </c>
      <c r="AB32" s="1">
        <v>0.19197292069632496</v>
      </c>
      <c r="AC32" s="1">
        <v>0.07079553280038324</v>
      </c>
      <c r="AD32" s="1">
        <v>0.1645109135004042</v>
      </c>
      <c r="AE32" s="1">
        <v>0.23530644630078745</v>
      </c>
      <c r="AF32" s="1">
        <v>0.30635647773885444</v>
      </c>
      <c r="AG32" s="1">
        <v>0.21999749718433237</v>
      </c>
      <c r="AH32" s="1">
        <v>0.21740978450291154</v>
      </c>
      <c r="AI32" s="1">
        <v>0.031085043988269796</v>
      </c>
      <c r="AJ32" s="1">
        <v>0.018956943086666383</v>
      </c>
      <c r="AK32" s="1">
        <v>0.0310850439882698</v>
      </c>
      <c r="AL32" s="1">
        <v>0.0189569430866664</v>
      </c>
      <c r="AM32" s="6">
        <v>623.9285714285714</v>
      </c>
      <c r="AN32">
        <v>15504</v>
      </c>
      <c r="AO32" s="1">
        <f t="shared" si="2"/>
        <v>0.12680598555211559</v>
      </c>
      <c r="AP32" t="s">
        <v>99</v>
      </c>
      <c r="AQ32">
        <v>0</v>
      </c>
      <c r="AR32">
        <v>1</v>
      </c>
      <c r="AS32">
        <v>0</v>
      </c>
      <c r="AT32">
        <v>49</v>
      </c>
      <c r="AU32">
        <v>77.3</v>
      </c>
      <c r="AV32">
        <v>37</v>
      </c>
      <c r="AW32">
        <v>96.2</v>
      </c>
      <c r="AX32">
        <v>20.5</v>
      </c>
      <c r="AY32">
        <v>67.4</v>
      </c>
      <c r="AZ32">
        <v>71</v>
      </c>
    </row>
    <row r="33" spans="1:52" ht="11.25">
      <c r="A33" t="s">
        <v>57</v>
      </c>
      <c r="B33">
        <v>8161</v>
      </c>
      <c r="C33">
        <v>6215</v>
      </c>
      <c r="D33" s="1">
        <v>0.7615488298002696</v>
      </c>
      <c r="E33">
        <v>3041</v>
      </c>
      <c r="F33" s="1">
        <f t="shared" si="0"/>
        <v>0.5389932647997164</v>
      </c>
      <c r="G33">
        <v>2478</v>
      </c>
      <c r="H33" s="1">
        <f t="shared" si="1"/>
        <v>0.4392059553349876</v>
      </c>
      <c r="I33">
        <f t="shared" si="3"/>
        <v>-563</v>
      </c>
      <c r="J33">
        <v>1</v>
      </c>
      <c r="K33" s="1">
        <f t="shared" si="4"/>
        <v>-0.09978730946472886</v>
      </c>
      <c r="L33">
        <v>5642</v>
      </c>
      <c r="M33">
        <v>12902</v>
      </c>
      <c r="N33" s="1">
        <v>0.42828345479919366</v>
      </c>
      <c r="O33" s="1">
        <v>0.38342892574794607</v>
      </c>
      <c r="P33" s="1">
        <v>0.022477135327856147</v>
      </c>
      <c r="Q33" s="1">
        <v>0.30822737471952133</v>
      </c>
      <c r="R33">
        <v>19471</v>
      </c>
      <c r="S33">
        <v>0</v>
      </c>
      <c r="T33">
        <v>0</v>
      </c>
      <c r="U33">
        <v>1</v>
      </c>
      <c r="V33">
        <v>0</v>
      </c>
      <c r="W33" s="5">
        <v>0.0918892822658513</v>
      </c>
      <c r="X33">
        <v>0.33</v>
      </c>
      <c r="Y33" s="1">
        <v>0.2684869169510808</v>
      </c>
      <c r="Z33" s="1">
        <v>0.25483503981797495</v>
      </c>
      <c r="AA33" s="1">
        <v>0.5233219567690558</v>
      </c>
      <c r="AB33" s="1">
        <v>0.2707622298065984</v>
      </c>
      <c r="AC33" s="1">
        <v>0.19424083769633507</v>
      </c>
      <c r="AD33" s="1">
        <v>0.18964098728496634</v>
      </c>
      <c r="AE33" s="1">
        <v>0.3838818249813014</v>
      </c>
      <c r="AF33" s="1">
        <v>0.30789080029917726</v>
      </c>
      <c r="AG33" s="1">
        <v>0.35081485112118616</v>
      </c>
      <c r="AH33" s="1">
        <v>0.36757123473541387</v>
      </c>
      <c r="AI33" s="1">
        <v>0.056847545219638244</v>
      </c>
      <c r="AJ33" s="1">
        <v>0.10732700135685211</v>
      </c>
      <c r="AK33" s="1">
        <v>0.0568475452196382</v>
      </c>
      <c r="AL33" s="1">
        <v>0.107327001356852</v>
      </c>
      <c r="AM33" s="6">
        <v>478.0769230769231</v>
      </c>
      <c r="AN33">
        <v>4807</v>
      </c>
      <c r="AO33" s="1">
        <f t="shared" si="2"/>
        <v>0.2929061784897025</v>
      </c>
      <c r="AP33" t="s">
        <v>99</v>
      </c>
      <c r="AQ33">
        <v>0</v>
      </c>
      <c r="AR33">
        <v>1</v>
      </c>
      <c r="AS33">
        <v>0</v>
      </c>
      <c r="AT33">
        <v>21</v>
      </c>
      <c r="AU33">
        <v>73.6</v>
      </c>
      <c r="AV33">
        <v>37.1</v>
      </c>
      <c r="AW33">
        <v>98</v>
      </c>
      <c r="AX33">
        <v>22.4</v>
      </c>
      <c r="AY33">
        <v>69.5</v>
      </c>
      <c r="AZ33">
        <v>156</v>
      </c>
    </row>
    <row r="34" spans="1:52" ht="11.25">
      <c r="A34" t="s">
        <v>58</v>
      </c>
      <c r="B34">
        <v>4036</v>
      </c>
      <c r="C34">
        <v>2679</v>
      </c>
      <c r="D34" s="1">
        <v>0.6637760158572844</v>
      </c>
      <c r="E34">
        <v>789</v>
      </c>
      <c r="F34" s="1">
        <f aca="true" t="shared" si="5" ref="F34:F65">E34/L34</f>
        <v>0.3149700598802395</v>
      </c>
      <c r="G34">
        <v>1670</v>
      </c>
      <c r="H34" s="1">
        <f aca="true" t="shared" si="6" ref="H34:H65">G34/L34</f>
        <v>0.6666666666666666</v>
      </c>
      <c r="I34">
        <f t="shared" si="3"/>
        <v>881</v>
      </c>
      <c r="J34">
        <v>0</v>
      </c>
      <c r="K34" s="1">
        <f t="shared" si="4"/>
        <v>0.3516966067864271</v>
      </c>
      <c r="L34">
        <v>2505</v>
      </c>
      <c r="M34">
        <v>7022</v>
      </c>
      <c r="N34" s="1">
        <v>0.06925207756232687</v>
      </c>
      <c r="O34" s="1">
        <v>0.14369125605240674</v>
      </c>
      <c r="P34" s="1">
        <v>0.09142694389062946</v>
      </c>
      <c r="Q34" s="1">
        <v>0.32804082789906436</v>
      </c>
      <c r="R34">
        <v>21782</v>
      </c>
      <c r="S34">
        <v>1</v>
      </c>
      <c r="T34">
        <v>0</v>
      </c>
      <c r="U34">
        <v>0</v>
      </c>
      <c r="V34">
        <v>0</v>
      </c>
      <c r="W34" s="5">
        <v>0.06494960806270997</v>
      </c>
      <c r="Y34" s="1">
        <v>0.3120030291556229</v>
      </c>
      <c r="Z34" s="1">
        <v>0.2249148049981068</v>
      </c>
      <c r="AA34" s="1">
        <v>0.5369178341537296</v>
      </c>
      <c r="AB34" s="1">
        <v>0.29647860658841346</v>
      </c>
      <c r="AC34" s="1">
        <v>0.17791324071448825</v>
      </c>
      <c r="AD34" s="1">
        <v>0.18074851148284662</v>
      </c>
      <c r="AE34" s="1">
        <v>0.35866175219733487</v>
      </c>
      <c r="AF34" s="1">
        <v>0.31329741990360077</v>
      </c>
      <c r="AG34" s="1">
        <v>0.06318136769078295</v>
      </c>
      <c r="AH34" s="1">
        <v>0.060795011691348405</v>
      </c>
      <c r="AI34" s="1">
        <v>0.08974358974358974</v>
      </c>
      <c r="AJ34" s="1">
        <v>0.04858404780462458</v>
      </c>
      <c r="AK34" s="1">
        <v>0.0897435897435897</v>
      </c>
      <c r="AL34" s="1">
        <v>0.0485840478046246</v>
      </c>
      <c r="AM34" s="6">
        <v>535.8</v>
      </c>
      <c r="AN34">
        <v>2322</v>
      </c>
      <c r="AO34" s="1">
        <f aca="true" t="shared" si="7" ref="AO34:AO65">(C34-AN34)/AN34</f>
        <v>0.15374677002583978</v>
      </c>
      <c r="AP34" t="s">
        <v>99</v>
      </c>
      <c r="AQ34">
        <v>0</v>
      </c>
      <c r="AR34">
        <v>1</v>
      </c>
      <c r="AS34">
        <v>0</v>
      </c>
      <c r="AT34">
        <v>12</v>
      </c>
      <c r="AU34">
        <v>100</v>
      </c>
      <c r="AV34">
        <v>35.2</v>
      </c>
      <c r="AW34">
        <v>95.4</v>
      </c>
      <c r="AX34">
        <v>24.6</v>
      </c>
      <c r="AY34">
        <v>55.5</v>
      </c>
      <c r="AZ34">
        <v>1</v>
      </c>
    </row>
    <row r="35" spans="1:52" ht="11.25">
      <c r="A35" t="s">
        <v>59</v>
      </c>
      <c r="B35">
        <v>131031</v>
      </c>
      <c r="C35">
        <v>92046</v>
      </c>
      <c r="D35" s="1">
        <v>0.7024749868351764</v>
      </c>
      <c r="E35">
        <v>36571</v>
      </c>
      <c r="F35" s="1">
        <f t="shared" si="5"/>
        <v>0.41271399713353873</v>
      </c>
      <c r="G35">
        <v>50010</v>
      </c>
      <c r="H35" s="1">
        <f t="shared" si="6"/>
        <v>0.5643768832312015</v>
      </c>
      <c r="I35">
        <f t="shared" si="3"/>
        <v>13439</v>
      </c>
      <c r="J35">
        <v>0</v>
      </c>
      <c r="K35" s="1">
        <f t="shared" si="4"/>
        <v>0.15166288609766276</v>
      </c>
      <c r="L35">
        <v>88611</v>
      </c>
      <c r="M35">
        <v>210528</v>
      </c>
      <c r="N35" s="1">
        <v>0.12554362962486879</v>
      </c>
      <c r="O35" s="1">
        <v>0.08313858489132087</v>
      </c>
      <c r="P35" s="1">
        <v>0.0560875512995896</v>
      </c>
      <c r="Q35" s="1">
        <v>0.20806675938803895</v>
      </c>
      <c r="R35">
        <v>20744</v>
      </c>
      <c r="S35">
        <v>1</v>
      </c>
      <c r="T35">
        <v>0</v>
      </c>
      <c r="U35">
        <v>0</v>
      </c>
      <c r="V35">
        <v>0</v>
      </c>
      <c r="W35" s="5">
        <v>0.03672178195218993</v>
      </c>
      <c r="X35">
        <v>0.24</v>
      </c>
      <c r="Y35" s="1">
        <v>0.20321931589537223</v>
      </c>
      <c r="Z35" s="1">
        <v>0.4688128772635815</v>
      </c>
      <c r="AA35" s="1">
        <v>0.6720321931589537</v>
      </c>
      <c r="AB35" s="1">
        <v>0.23943661971830985</v>
      </c>
      <c r="AC35" s="1">
        <v>0.19972183588317108</v>
      </c>
      <c r="AD35" s="1">
        <v>0.2180806675938804</v>
      </c>
      <c r="AE35" s="1">
        <v>0.4178025034770515</v>
      </c>
      <c r="AF35" s="1">
        <v>0.3741307371349096</v>
      </c>
      <c r="AG35" s="1">
        <v>0.05585701093634331</v>
      </c>
      <c r="AH35" s="1">
        <v>0.05647815887321854</v>
      </c>
      <c r="AI35" s="1">
        <v>0.20160893120998194</v>
      </c>
      <c r="AJ35" s="1">
        <v>0.21497120921305182</v>
      </c>
      <c r="AK35" s="1">
        <v>0.201608931209982</v>
      </c>
      <c r="AL35" s="1">
        <v>0.214971209213052</v>
      </c>
      <c r="AM35" s="6">
        <v>1070.3023255813953</v>
      </c>
      <c r="AN35">
        <v>73911</v>
      </c>
      <c r="AO35" s="1">
        <f t="shared" si="7"/>
        <v>0.24536266590899866</v>
      </c>
      <c r="AP35" t="s">
        <v>99</v>
      </c>
      <c r="AQ35">
        <v>0</v>
      </c>
      <c r="AR35">
        <v>1</v>
      </c>
      <c r="AS35">
        <v>0</v>
      </c>
      <c r="AT35">
        <v>179</v>
      </c>
      <c r="AU35">
        <v>58.2</v>
      </c>
      <c r="AV35">
        <v>46.2</v>
      </c>
      <c r="AW35">
        <v>95.2</v>
      </c>
      <c r="AX35">
        <v>27.2</v>
      </c>
      <c r="AY35">
        <v>66</v>
      </c>
      <c r="AZ35">
        <v>162</v>
      </c>
    </row>
    <row r="36" spans="1:52" ht="11.25">
      <c r="A36" t="s">
        <v>60</v>
      </c>
      <c r="B36">
        <v>252918</v>
      </c>
      <c r="C36">
        <v>188978</v>
      </c>
      <c r="D36" s="1">
        <v>0.7471907891095138</v>
      </c>
      <c r="E36">
        <v>73560</v>
      </c>
      <c r="F36" s="1">
        <f t="shared" si="5"/>
        <v>0.39896516376771507</v>
      </c>
      <c r="G36">
        <v>106141</v>
      </c>
      <c r="H36" s="1">
        <f t="shared" si="6"/>
        <v>0.5756737554033312</v>
      </c>
      <c r="I36">
        <f t="shared" si="3"/>
        <v>32581</v>
      </c>
      <c r="J36">
        <v>0</v>
      </c>
      <c r="K36" s="1">
        <f t="shared" si="4"/>
        <v>0.17670859163561614</v>
      </c>
      <c r="L36">
        <v>184377</v>
      </c>
      <c r="M36">
        <v>440888</v>
      </c>
      <c r="N36" s="1">
        <v>0.09093417273855955</v>
      </c>
      <c r="O36" s="1">
        <v>0.06585572753170874</v>
      </c>
      <c r="P36" s="1">
        <v>0.09535755112409501</v>
      </c>
      <c r="Q36" s="1">
        <v>0.35380686181707777</v>
      </c>
      <c r="R36">
        <v>23395</v>
      </c>
      <c r="S36">
        <v>0</v>
      </c>
      <c r="T36">
        <v>0</v>
      </c>
      <c r="U36">
        <v>1</v>
      </c>
      <c r="V36">
        <v>0</v>
      </c>
      <c r="W36" s="5">
        <v>0.02434674935706802</v>
      </c>
      <c r="X36">
        <v>0.2</v>
      </c>
      <c r="Y36" s="1">
        <v>0.24933180603283697</v>
      </c>
      <c r="Z36" s="1">
        <v>0.2845869924907726</v>
      </c>
      <c r="AA36" s="1">
        <v>0.5339187985236096</v>
      </c>
      <c r="AB36" s="1">
        <v>0.2920962199312715</v>
      </c>
      <c r="AC36" s="1">
        <v>0.10222178564412138</v>
      </c>
      <c r="AD36" s="1">
        <v>0.1915754317658195</v>
      </c>
      <c r="AE36" s="1">
        <v>0.2937972174099409</v>
      </c>
      <c r="AF36" s="1">
        <v>0.3523959207729814</v>
      </c>
      <c r="AG36" s="1">
        <v>0.03673127258637187</v>
      </c>
      <c r="AH36" s="1">
        <v>0.0359743600924432</v>
      </c>
      <c r="AI36" s="1">
        <v>0.12606060606060607</v>
      </c>
      <c r="AJ36" s="1">
        <v>0.10285614616491519</v>
      </c>
      <c r="AK36" s="1">
        <v>0.126060606060606</v>
      </c>
      <c r="AL36" s="1">
        <v>0.102856146164915</v>
      </c>
      <c r="AM36" s="6">
        <v>1259.8533333333332</v>
      </c>
      <c r="AN36">
        <v>165861</v>
      </c>
      <c r="AO36" s="1">
        <f t="shared" si="7"/>
        <v>0.13937574233846414</v>
      </c>
      <c r="AP36" t="s">
        <v>100</v>
      </c>
      <c r="AQ36">
        <v>1</v>
      </c>
      <c r="AR36">
        <v>0</v>
      </c>
      <c r="AS36">
        <v>0</v>
      </c>
      <c r="AT36">
        <v>328</v>
      </c>
      <c r="AU36">
        <v>15.4</v>
      </c>
      <c r="AV36">
        <v>44</v>
      </c>
      <c r="AW36">
        <v>93.2</v>
      </c>
      <c r="AX36">
        <v>11</v>
      </c>
      <c r="AY36">
        <v>53.1</v>
      </c>
      <c r="AZ36">
        <v>173</v>
      </c>
    </row>
    <row r="37" spans="1:52" ht="11.25">
      <c r="A37" t="s">
        <v>61</v>
      </c>
      <c r="B37">
        <v>146417</v>
      </c>
      <c r="C37">
        <v>103388</v>
      </c>
      <c r="D37" s="1">
        <v>0.7061201909614321</v>
      </c>
      <c r="E37">
        <v>61427</v>
      </c>
      <c r="F37" s="1">
        <f t="shared" si="5"/>
        <v>0.5956615336875994</v>
      </c>
      <c r="G37">
        <v>39062</v>
      </c>
      <c r="H37" s="1">
        <f t="shared" si="6"/>
        <v>0.3787867033862147</v>
      </c>
      <c r="I37">
        <f t="shared" si="3"/>
        <v>-22365</v>
      </c>
      <c r="J37">
        <v>1</v>
      </c>
      <c r="K37" s="1">
        <f t="shared" si="4"/>
        <v>-0.21687483030138477</v>
      </c>
      <c r="L37">
        <v>103124</v>
      </c>
      <c r="M37">
        <v>239452</v>
      </c>
      <c r="N37" s="1">
        <v>0.354126679462572</v>
      </c>
      <c r="O37" s="1">
        <v>0.2910980071162488</v>
      </c>
      <c r="P37" s="1">
        <v>0.035109332976964065</v>
      </c>
      <c r="Q37" s="1">
        <v>0.43117947214315094</v>
      </c>
      <c r="R37">
        <v>28448</v>
      </c>
      <c r="S37">
        <v>0</v>
      </c>
      <c r="T37">
        <v>1</v>
      </c>
      <c r="U37">
        <v>0</v>
      </c>
      <c r="V37">
        <v>0</v>
      </c>
      <c r="W37" s="5">
        <v>0.0017508730181761902</v>
      </c>
      <c r="X37">
        <v>0.18</v>
      </c>
      <c r="Y37" s="1">
        <v>0.22601044817156998</v>
      </c>
      <c r="Z37" s="1">
        <v>0.29804784162771514</v>
      </c>
      <c r="AA37" s="1">
        <v>0.5240582897992851</v>
      </c>
      <c r="AB37" s="1">
        <v>0.26147924113280174</v>
      </c>
      <c r="AC37" s="1">
        <v>0.07159990063487798</v>
      </c>
      <c r="AD37" s="1">
        <v>0.15940771871525783</v>
      </c>
      <c r="AE37" s="1">
        <v>0.2310076193501358</v>
      </c>
      <c r="AF37" s="1">
        <v>0.33781290850671325</v>
      </c>
      <c r="AG37" s="1">
        <v>0.23922085550175184</v>
      </c>
      <c r="AH37" s="1">
        <v>0.22757618710134656</v>
      </c>
      <c r="AI37" s="1">
        <v>0.09077886082650805</v>
      </c>
      <c r="AJ37" s="1">
        <v>0.037682494684620836</v>
      </c>
      <c r="AK37" s="1">
        <v>0.090778860826508</v>
      </c>
      <c r="AL37" s="1">
        <v>0.0376824946846208</v>
      </c>
      <c r="AM37" s="6">
        <v>1088.2947368421053</v>
      </c>
      <c r="AN37">
        <v>91264</v>
      </c>
      <c r="AO37" s="1">
        <f t="shared" si="7"/>
        <v>0.1328453716690042</v>
      </c>
      <c r="AP37" t="s">
        <v>99</v>
      </c>
      <c r="AQ37">
        <v>0</v>
      </c>
      <c r="AR37">
        <v>1</v>
      </c>
      <c r="AS37">
        <v>0</v>
      </c>
      <c r="AT37">
        <v>312</v>
      </c>
      <c r="AU37">
        <v>19.5</v>
      </c>
      <c r="AV37">
        <v>31</v>
      </c>
      <c r="AW37">
        <v>95.2</v>
      </c>
      <c r="AX37">
        <v>10.9</v>
      </c>
      <c r="AY37">
        <v>54.7</v>
      </c>
      <c r="AZ37">
        <v>200</v>
      </c>
    </row>
    <row r="38" spans="1:52" ht="11.25">
      <c r="A38" t="s">
        <v>62</v>
      </c>
      <c r="B38">
        <v>18671</v>
      </c>
      <c r="C38">
        <v>13490</v>
      </c>
      <c r="D38" s="1">
        <v>0.7225108456965348</v>
      </c>
      <c r="E38">
        <v>5398</v>
      </c>
      <c r="F38" s="1">
        <f t="shared" si="5"/>
        <v>0.4242376611128576</v>
      </c>
      <c r="G38">
        <v>6858</v>
      </c>
      <c r="H38" s="1">
        <f t="shared" si="6"/>
        <v>0.5389814523734675</v>
      </c>
      <c r="I38">
        <f t="shared" si="3"/>
        <v>1460</v>
      </c>
      <c r="J38">
        <v>0</v>
      </c>
      <c r="K38" s="1">
        <f t="shared" si="4"/>
        <v>0.1147437912606099</v>
      </c>
      <c r="L38">
        <v>12724</v>
      </c>
      <c r="M38">
        <v>34450</v>
      </c>
      <c r="N38" s="1">
        <v>0.09723546234509056</v>
      </c>
      <c r="O38" s="1">
        <v>0.10966618287373005</v>
      </c>
      <c r="P38" s="1">
        <v>0.038867924528301886</v>
      </c>
      <c r="Q38" s="1">
        <v>0.632796972419614</v>
      </c>
      <c r="R38">
        <v>27323</v>
      </c>
      <c r="S38">
        <v>1</v>
      </c>
      <c r="T38">
        <v>0</v>
      </c>
      <c r="U38">
        <v>0</v>
      </c>
      <c r="V38">
        <v>0</v>
      </c>
      <c r="W38" s="5">
        <v>0.056782802075611566</v>
      </c>
      <c r="X38">
        <v>0.27</v>
      </c>
      <c r="Y38" s="1">
        <v>0.13800026186007944</v>
      </c>
      <c r="Z38" s="1">
        <v>0.18805918037795138</v>
      </c>
      <c r="AA38" s="1">
        <v>0.3260594422380308</v>
      </c>
      <c r="AB38" s="1">
        <v>0.22965128966089118</v>
      </c>
      <c r="AC38" s="1">
        <v>0.054870356757149207</v>
      </c>
      <c r="AD38" s="1">
        <v>0.09639975677711526</v>
      </c>
      <c r="AE38" s="1">
        <v>0.15127011353426448</v>
      </c>
      <c r="AF38" s="1">
        <v>0.21593291404612158</v>
      </c>
      <c r="AG38" s="1">
        <v>0.07016228375555675</v>
      </c>
      <c r="AH38" s="1">
        <v>0.07643770410140034</v>
      </c>
      <c r="AI38" s="1">
        <v>-0.05141202027516292</v>
      </c>
      <c r="AJ38" s="1">
        <v>0.033431117507057066</v>
      </c>
      <c r="AK38" s="1">
        <v>-0.0514120202751629</v>
      </c>
      <c r="AL38" s="1">
        <v>0.0334311175070571</v>
      </c>
      <c r="AM38" s="6">
        <v>642.3809523809524</v>
      </c>
      <c r="AN38">
        <v>11063</v>
      </c>
      <c r="AO38" s="1">
        <f t="shared" si="7"/>
        <v>0.21937991503208895</v>
      </c>
      <c r="AP38" t="s">
        <v>99</v>
      </c>
      <c r="AQ38">
        <v>0</v>
      </c>
      <c r="AR38">
        <v>1</v>
      </c>
      <c r="AS38">
        <v>0</v>
      </c>
      <c r="AT38">
        <v>24</v>
      </c>
      <c r="AU38">
        <v>100</v>
      </c>
      <c r="AV38">
        <v>41</v>
      </c>
      <c r="AW38">
        <v>97.4</v>
      </c>
      <c r="AX38">
        <v>36</v>
      </c>
      <c r="AY38">
        <v>66.4</v>
      </c>
      <c r="AZ38">
        <v>169</v>
      </c>
    </row>
    <row r="39" spans="1:52" ht="11.25">
      <c r="A39" t="s">
        <v>63</v>
      </c>
      <c r="B39">
        <v>3752</v>
      </c>
      <c r="C39">
        <v>2598</v>
      </c>
      <c r="D39" s="1">
        <v>0.6924307036247335</v>
      </c>
      <c r="E39">
        <v>1017</v>
      </c>
      <c r="F39" s="1">
        <f t="shared" si="5"/>
        <v>0.4219917012448133</v>
      </c>
      <c r="G39">
        <v>1317</v>
      </c>
      <c r="H39" s="1">
        <f t="shared" si="6"/>
        <v>0.5464730290456431</v>
      </c>
      <c r="I39">
        <f t="shared" si="3"/>
        <v>300</v>
      </c>
      <c r="J39">
        <v>0</v>
      </c>
      <c r="K39" s="1">
        <f t="shared" si="4"/>
        <v>0.12448132780082982</v>
      </c>
      <c r="L39">
        <v>2410</v>
      </c>
      <c r="M39">
        <v>7021</v>
      </c>
      <c r="N39" s="1">
        <v>0.10054115636570778</v>
      </c>
      <c r="O39" s="1">
        <v>0.18430423016664294</v>
      </c>
      <c r="P39" s="1">
        <v>0.045007833641931345</v>
      </c>
      <c r="Q39" s="1">
        <v>0.277992277992278</v>
      </c>
      <c r="R39">
        <v>18807</v>
      </c>
      <c r="S39">
        <v>1</v>
      </c>
      <c r="T39">
        <v>0</v>
      </c>
      <c r="U39">
        <v>0</v>
      </c>
      <c r="V39">
        <v>0</v>
      </c>
      <c r="W39" s="5">
        <v>0.07236335642802155</v>
      </c>
      <c r="Y39" s="1">
        <v>0.29604130808950085</v>
      </c>
      <c r="Z39" s="1">
        <v>0.2759609868043603</v>
      </c>
      <c r="AA39" s="1">
        <v>0.5720022948938611</v>
      </c>
      <c r="AB39" s="1">
        <v>0.25645438898450945</v>
      </c>
      <c r="AC39" s="1">
        <v>0.14109697933227344</v>
      </c>
      <c r="AD39" s="1">
        <v>0.23075176016352486</v>
      </c>
      <c r="AE39" s="1">
        <v>0.37184873949579833</v>
      </c>
      <c r="AF39" s="1">
        <v>0.3501589825119237</v>
      </c>
      <c r="AG39" s="1">
        <v>0.09488272921108742</v>
      </c>
      <c r="AH39" s="1">
        <v>0.10169941582580988</v>
      </c>
      <c r="AI39" s="1">
        <v>-0.07049608355091384</v>
      </c>
      <c r="AJ39" s="1">
        <v>-0.0037174721189591076</v>
      </c>
      <c r="AK39" s="1">
        <v>-0.0704960835509138</v>
      </c>
      <c r="AL39" s="1">
        <v>-0.00371747211895911</v>
      </c>
      <c r="AM39" s="6">
        <v>324.75</v>
      </c>
      <c r="AN39">
        <v>2164</v>
      </c>
      <c r="AO39" s="1">
        <f t="shared" si="7"/>
        <v>0.20055452865064696</v>
      </c>
      <c r="AP39" t="s">
        <v>99</v>
      </c>
      <c r="AQ39">
        <v>0</v>
      </c>
      <c r="AR39">
        <v>1</v>
      </c>
      <c r="AS39">
        <v>0</v>
      </c>
      <c r="AT39">
        <v>8</v>
      </c>
      <c r="AU39">
        <v>100</v>
      </c>
      <c r="AV39">
        <v>35.2</v>
      </c>
      <c r="AW39">
        <v>96.3</v>
      </c>
      <c r="AX39">
        <v>29.2</v>
      </c>
      <c r="AY39">
        <v>62.9</v>
      </c>
      <c r="AZ39">
        <v>23</v>
      </c>
    </row>
    <row r="40" spans="1:52" ht="11.25">
      <c r="A40" t="s">
        <v>64</v>
      </c>
      <c r="B40">
        <v>10378</v>
      </c>
      <c r="C40">
        <v>6642</v>
      </c>
      <c r="D40" s="1">
        <v>0.6400077086143766</v>
      </c>
      <c r="E40">
        <v>3014</v>
      </c>
      <c r="F40" s="1">
        <f t="shared" si="5"/>
        <v>0.48912690684842586</v>
      </c>
      <c r="G40">
        <v>3038</v>
      </c>
      <c r="H40" s="1">
        <f t="shared" si="6"/>
        <v>0.4930217461863031</v>
      </c>
      <c r="I40">
        <f t="shared" si="3"/>
        <v>24</v>
      </c>
      <c r="J40">
        <v>0</v>
      </c>
      <c r="K40" s="1">
        <f t="shared" si="4"/>
        <v>0.003894839337877265</v>
      </c>
      <c r="L40">
        <v>6162</v>
      </c>
      <c r="M40">
        <v>18733</v>
      </c>
      <c r="N40" s="1">
        <v>0.37485688115411037</v>
      </c>
      <c r="O40" s="1">
        <v>0.40297870068862435</v>
      </c>
      <c r="P40" s="1">
        <v>0.03202903966262745</v>
      </c>
      <c r="Q40" s="1">
        <v>0.23902167871039467</v>
      </c>
      <c r="R40">
        <v>22253</v>
      </c>
      <c r="S40">
        <v>0</v>
      </c>
      <c r="T40">
        <v>0</v>
      </c>
      <c r="U40">
        <v>1</v>
      </c>
      <c r="V40">
        <v>0</v>
      </c>
      <c r="W40" s="5">
        <v>0.07226738934056007</v>
      </c>
      <c r="X40">
        <v>0.36</v>
      </c>
      <c r="Y40" s="1">
        <v>0.21350078492935637</v>
      </c>
      <c r="Z40" s="1">
        <v>0.30612244897959184</v>
      </c>
      <c r="AA40" s="1">
        <v>0.5196232339089482</v>
      </c>
      <c r="AB40" s="1">
        <v>0.29513343799058084</v>
      </c>
      <c r="AC40" s="1">
        <v>0.18037798777098388</v>
      </c>
      <c r="AD40" s="1">
        <v>0.2526403557531962</v>
      </c>
      <c r="AE40" s="1">
        <v>0.4330183435241801</v>
      </c>
      <c r="AF40" s="1">
        <v>0.32795997776542524</v>
      </c>
      <c r="AG40" s="1">
        <v>0.3332048564270572</v>
      </c>
      <c r="AH40" s="1">
        <v>0.3406514120799835</v>
      </c>
      <c r="AI40" s="1">
        <v>0.04629349470499244</v>
      </c>
      <c r="AJ40" s="1">
        <v>0.0696763553906411</v>
      </c>
      <c r="AK40" s="1">
        <v>0.0462934947049924</v>
      </c>
      <c r="AL40" s="1">
        <v>0.0696763553906411</v>
      </c>
      <c r="AM40" s="6">
        <v>603.8181818181819</v>
      </c>
      <c r="AN40">
        <v>5584</v>
      </c>
      <c r="AO40" s="1">
        <f t="shared" si="7"/>
        <v>0.18946991404011462</v>
      </c>
      <c r="AP40" t="s">
        <v>99</v>
      </c>
      <c r="AQ40">
        <v>0</v>
      </c>
      <c r="AR40">
        <v>1</v>
      </c>
      <c r="AS40">
        <v>0</v>
      </c>
      <c r="AT40">
        <v>25</v>
      </c>
      <c r="AU40">
        <v>77.2</v>
      </c>
      <c r="AV40">
        <v>35.1</v>
      </c>
      <c r="AW40">
        <v>98.9</v>
      </c>
      <c r="AX40">
        <v>24.1</v>
      </c>
      <c r="AY40">
        <v>66.2</v>
      </c>
      <c r="AZ40">
        <v>129</v>
      </c>
    </row>
    <row r="41" spans="1:52" ht="11.25">
      <c r="A41" t="s">
        <v>65</v>
      </c>
      <c r="B41">
        <v>170578</v>
      </c>
      <c r="C41">
        <v>111676</v>
      </c>
      <c r="D41" s="1">
        <v>0.6546916952948212</v>
      </c>
      <c r="E41">
        <v>49177</v>
      </c>
      <c r="F41" s="1">
        <f t="shared" si="5"/>
        <v>0.4461672458061531</v>
      </c>
      <c r="G41">
        <v>57952</v>
      </c>
      <c r="H41" s="1">
        <f t="shared" si="6"/>
        <v>0.5257800237704249</v>
      </c>
      <c r="I41">
        <f t="shared" si="3"/>
        <v>8775</v>
      </c>
      <c r="J41">
        <v>0</v>
      </c>
      <c r="K41" s="1">
        <f t="shared" si="4"/>
        <v>0.0796127779642718</v>
      </c>
      <c r="L41">
        <v>110221</v>
      </c>
      <c r="M41">
        <v>264002</v>
      </c>
      <c r="N41" s="1">
        <v>0.12299828485064615</v>
      </c>
      <c r="O41" s="1">
        <v>0.08185922833917925</v>
      </c>
      <c r="P41" s="1">
        <v>0.09295384125877834</v>
      </c>
      <c r="Q41" s="1">
        <v>0.27215931276844985</v>
      </c>
      <c r="R41">
        <v>18153</v>
      </c>
      <c r="S41">
        <v>0</v>
      </c>
      <c r="T41">
        <v>1</v>
      </c>
      <c r="U41">
        <v>0</v>
      </c>
      <c r="V41">
        <v>0</v>
      </c>
      <c r="W41" s="5">
        <v>0.013028761775135213</v>
      </c>
      <c r="X41">
        <v>0.22</v>
      </c>
      <c r="Y41" s="1">
        <v>0.293048128342246</v>
      </c>
      <c r="Z41" s="1">
        <v>0.32994652406417113</v>
      </c>
      <c r="AA41" s="1">
        <v>0.6229946524064172</v>
      </c>
      <c r="AB41" s="1">
        <v>0.21898395721925135</v>
      </c>
      <c r="AC41" s="1">
        <v>0.18967200312377977</v>
      </c>
      <c r="AD41" s="1">
        <v>0.24511909410386568</v>
      </c>
      <c r="AE41" s="1">
        <v>0.4347910972276454</v>
      </c>
      <c r="AF41" s="1">
        <v>0.29304959000390474</v>
      </c>
      <c r="AG41" s="1">
        <v>0.05102650986645406</v>
      </c>
      <c r="AH41" s="1">
        <v>0.050391601167125044</v>
      </c>
      <c r="AI41" s="1">
        <v>0.20570716165673916</v>
      </c>
      <c r="AJ41" s="1">
        <v>0.1907048821008251</v>
      </c>
      <c r="AK41" s="1">
        <v>0.205707161656739</v>
      </c>
      <c r="AL41" s="1">
        <v>0.190704882100825</v>
      </c>
      <c r="AM41" s="6">
        <v>827.2296296296296</v>
      </c>
      <c r="AN41">
        <v>96641</v>
      </c>
      <c r="AO41" s="1">
        <f t="shared" si="7"/>
        <v>0.15557579081342288</v>
      </c>
      <c r="AP41" t="s">
        <v>100</v>
      </c>
      <c r="AQ41">
        <v>1</v>
      </c>
      <c r="AR41">
        <v>0</v>
      </c>
      <c r="AS41">
        <v>0</v>
      </c>
      <c r="AT41">
        <v>272</v>
      </c>
      <c r="AU41">
        <v>12.9</v>
      </c>
      <c r="AV41">
        <v>44.8</v>
      </c>
      <c r="AW41">
        <v>93.6</v>
      </c>
      <c r="AX41">
        <v>14.4</v>
      </c>
      <c r="AY41">
        <v>55.3</v>
      </c>
      <c r="AZ41">
        <v>196</v>
      </c>
    </row>
    <row r="42" spans="1:52" ht="11.25">
      <c r="A42" t="s">
        <v>66</v>
      </c>
      <c r="B42">
        <v>147707</v>
      </c>
      <c r="C42">
        <v>106001</v>
      </c>
      <c r="D42" s="1">
        <v>0.7176437135680773</v>
      </c>
      <c r="E42">
        <v>44665</v>
      </c>
      <c r="F42" s="1">
        <f t="shared" si="5"/>
        <v>0.4338261004701037</v>
      </c>
      <c r="G42">
        <v>55141</v>
      </c>
      <c r="H42" s="1">
        <f t="shared" si="6"/>
        <v>0.535578305295466</v>
      </c>
      <c r="I42">
        <f t="shared" si="3"/>
        <v>10476</v>
      </c>
      <c r="J42">
        <v>0</v>
      </c>
      <c r="K42" s="1">
        <f t="shared" si="4"/>
        <v>0.10175220482536229</v>
      </c>
      <c r="L42">
        <v>102956</v>
      </c>
      <c r="M42">
        <v>258916</v>
      </c>
      <c r="N42" s="1">
        <v>0.16283338206152748</v>
      </c>
      <c r="O42" s="1">
        <v>0.11548146889338627</v>
      </c>
      <c r="P42" s="1">
        <v>0.06031299726552241</v>
      </c>
      <c r="Q42" s="1">
        <v>0.4091522410584677</v>
      </c>
      <c r="R42">
        <v>25951</v>
      </c>
      <c r="S42">
        <v>0</v>
      </c>
      <c r="T42">
        <v>0</v>
      </c>
      <c r="U42">
        <v>1</v>
      </c>
      <c r="V42">
        <v>0</v>
      </c>
      <c r="W42" s="5">
        <v>0.03155630607258422</v>
      </c>
      <c r="X42">
        <v>0.25</v>
      </c>
      <c r="Y42" s="1">
        <v>0.19815615752333257</v>
      </c>
      <c r="Z42" s="1">
        <v>0.2623491918961985</v>
      </c>
      <c r="AA42" s="1">
        <v>0.4605053494195311</v>
      </c>
      <c r="AB42" s="1">
        <v>0.3184611882540405</v>
      </c>
      <c r="AC42" s="1">
        <v>0.08121398926952174</v>
      </c>
      <c r="AD42" s="1">
        <v>0.1629907211418559</v>
      </c>
      <c r="AE42" s="1">
        <v>0.24420471041137765</v>
      </c>
      <c r="AF42" s="1">
        <v>0.3466430485301547</v>
      </c>
      <c r="AG42" s="1">
        <v>0.08117421652325212</v>
      </c>
      <c r="AH42" s="1">
        <v>0.03478463625572325</v>
      </c>
      <c r="AI42" s="1">
        <v>6.306520414381475</v>
      </c>
      <c r="AJ42" s="1">
        <v>2.1309776157368154</v>
      </c>
      <c r="AK42" s="1">
        <v>6.30652041438147</v>
      </c>
      <c r="AL42" s="1">
        <v>2.13097761573682</v>
      </c>
      <c r="AM42" s="6">
        <v>1104.1770833333333</v>
      </c>
      <c r="AN42">
        <v>90111</v>
      </c>
      <c r="AO42" s="1">
        <f t="shared" si="7"/>
        <v>0.17633807193350423</v>
      </c>
      <c r="AP42" t="s">
        <v>99</v>
      </c>
      <c r="AQ42">
        <v>0</v>
      </c>
      <c r="AR42">
        <v>1</v>
      </c>
      <c r="AS42">
        <v>0</v>
      </c>
      <c r="AT42">
        <v>148</v>
      </c>
      <c r="AU42">
        <v>61.7</v>
      </c>
      <c r="AV42">
        <v>42.8</v>
      </c>
      <c r="AW42">
        <v>94.9</v>
      </c>
      <c r="AX42">
        <v>22.5</v>
      </c>
      <c r="AY42">
        <v>62.6</v>
      </c>
      <c r="AZ42">
        <v>190</v>
      </c>
    </row>
    <row r="43" spans="1:52" ht="11.25">
      <c r="A43" t="s">
        <v>67</v>
      </c>
      <c r="B43">
        <v>86514</v>
      </c>
      <c r="C43">
        <v>62570</v>
      </c>
      <c r="D43" s="1">
        <v>0.7232355456920267</v>
      </c>
      <c r="E43">
        <v>26620</v>
      </c>
      <c r="F43" s="1">
        <f t="shared" si="5"/>
        <v>0.42926483156757456</v>
      </c>
      <c r="G43">
        <v>33970</v>
      </c>
      <c r="H43" s="1">
        <f t="shared" si="6"/>
        <v>0.5477883669553159</v>
      </c>
      <c r="I43">
        <f t="shared" si="3"/>
        <v>7350</v>
      </c>
      <c r="J43">
        <v>0</v>
      </c>
      <c r="K43" s="1">
        <f t="shared" si="4"/>
        <v>0.1185235353877413</v>
      </c>
      <c r="L43">
        <v>62013</v>
      </c>
      <c r="M43">
        <v>126731</v>
      </c>
      <c r="N43" s="1">
        <v>0.08140085186938002</v>
      </c>
      <c r="O43" s="1">
        <v>0.05265483583337936</v>
      </c>
      <c r="P43" s="1">
        <v>0.07500927160678918</v>
      </c>
      <c r="Q43" s="1">
        <v>0.3491288384756316</v>
      </c>
      <c r="R43">
        <v>22452</v>
      </c>
      <c r="S43">
        <v>0</v>
      </c>
      <c r="T43">
        <v>0</v>
      </c>
      <c r="U43">
        <v>0</v>
      </c>
      <c r="V43">
        <v>1</v>
      </c>
      <c r="W43" s="5">
        <v>0.00890202972670609</v>
      </c>
      <c r="X43">
        <v>0.21</v>
      </c>
      <c r="Y43" s="1">
        <v>0.17344769445055347</v>
      </c>
      <c r="Z43" s="1">
        <v>0.2659629059453119</v>
      </c>
      <c r="AA43" s="1">
        <v>0.4394106003958654</v>
      </c>
      <c r="AB43" s="1">
        <v>0.26713584048090316</v>
      </c>
      <c r="AC43" s="1">
        <v>0.09954671863709023</v>
      </c>
      <c r="AD43" s="1">
        <v>0.20471383420558975</v>
      </c>
      <c r="AE43" s="1">
        <v>0.30426055284268</v>
      </c>
      <c r="AF43" s="1">
        <v>0.34661060868168847</v>
      </c>
      <c r="AG43" s="1">
        <v>0.02670088078230113</v>
      </c>
      <c r="AH43" s="1">
        <v>0.08036211182428672</v>
      </c>
      <c r="AI43" s="1">
        <v>-0.7867036011080333</v>
      </c>
      <c r="AJ43" s="1">
        <v>-0.3580380662634957</v>
      </c>
      <c r="AK43" s="1">
        <v>-0.786703601108033</v>
      </c>
      <c r="AL43" s="1">
        <v>-0.358038066263496</v>
      </c>
      <c r="AM43" s="6">
        <v>1564.25</v>
      </c>
      <c r="AN43">
        <v>54638</v>
      </c>
      <c r="AO43" s="1">
        <f t="shared" si="7"/>
        <v>0.14517368864160474</v>
      </c>
      <c r="AP43" t="s">
        <v>100</v>
      </c>
      <c r="AQ43">
        <v>1</v>
      </c>
      <c r="AR43">
        <v>0</v>
      </c>
      <c r="AS43">
        <v>0</v>
      </c>
      <c r="AT43">
        <v>159</v>
      </c>
      <c r="AU43">
        <v>18.5</v>
      </c>
      <c r="AV43">
        <v>46.3</v>
      </c>
      <c r="AW43">
        <v>92.1</v>
      </c>
      <c r="AX43">
        <v>10.7</v>
      </c>
      <c r="AY43">
        <v>60</v>
      </c>
      <c r="AZ43">
        <v>160</v>
      </c>
    </row>
    <row r="44" spans="1:52" ht="11.25">
      <c r="A44" t="s">
        <v>68</v>
      </c>
      <c r="B44">
        <v>896912</v>
      </c>
      <c r="C44">
        <v>654044</v>
      </c>
      <c r="D44" s="1">
        <v>0.72921758210393</v>
      </c>
      <c r="E44">
        <v>328808</v>
      </c>
      <c r="F44" s="1">
        <f t="shared" si="5"/>
        <v>0.5257151262532996</v>
      </c>
      <c r="G44">
        <v>289533</v>
      </c>
      <c r="H44" s="1">
        <f t="shared" si="6"/>
        <v>0.4629202381009483</v>
      </c>
      <c r="I44">
        <f t="shared" si="3"/>
        <v>-39275</v>
      </c>
      <c r="J44">
        <v>1</v>
      </c>
      <c r="K44" s="1">
        <f t="shared" si="4"/>
        <v>-0.06279488815235135</v>
      </c>
      <c r="L44">
        <v>625449</v>
      </c>
      <c r="M44">
        <v>2253362</v>
      </c>
      <c r="N44" s="1">
        <v>0.3826282791701764</v>
      </c>
      <c r="O44" s="1">
        <v>0.20290303999091136</v>
      </c>
      <c r="P44" s="1">
        <v>0.5732487722789326</v>
      </c>
      <c r="Q44" s="1">
        <v>0.4768134106219646</v>
      </c>
      <c r="R44">
        <v>31760</v>
      </c>
      <c r="S44">
        <v>0</v>
      </c>
      <c r="T44">
        <v>0</v>
      </c>
      <c r="U44">
        <v>1</v>
      </c>
      <c r="V44">
        <v>0</v>
      </c>
      <c r="W44" s="5">
        <v>0.043734890200210104</v>
      </c>
      <c r="X44">
        <v>0.42</v>
      </c>
      <c r="Y44" s="1">
        <v>0.18069452619187756</v>
      </c>
      <c r="Z44" s="1">
        <v>0.3478516774573278</v>
      </c>
      <c r="AA44" s="1">
        <v>0.5285462036492055</v>
      </c>
      <c r="AB44" s="1">
        <v>0.2766333137139494</v>
      </c>
      <c r="AC44" s="1">
        <v>0.06583894720350932</v>
      </c>
      <c r="AD44" s="1">
        <v>0.13720037599874668</v>
      </c>
      <c r="AE44" s="1">
        <v>0.20303932320225598</v>
      </c>
      <c r="AF44" s="1">
        <v>0.32014726617577943</v>
      </c>
      <c r="AG44" s="1">
        <v>0.19712747738908612</v>
      </c>
      <c r="AH44" s="1">
        <v>0.03207859385790043</v>
      </c>
      <c r="AI44" s="1">
        <v>70.81397238017871</v>
      </c>
      <c r="AJ44" s="1">
        <v>10.686302101656048</v>
      </c>
      <c r="AK44" s="1">
        <v>70.8139723801787</v>
      </c>
      <c r="AL44" s="1">
        <v>10.686302101656</v>
      </c>
      <c r="AM44" s="6">
        <v>1060.0388978930307</v>
      </c>
      <c r="AN44">
        <v>553336</v>
      </c>
      <c r="AO44" s="1">
        <f t="shared" si="7"/>
        <v>0.18200153252273482</v>
      </c>
      <c r="AP44" t="s">
        <v>101</v>
      </c>
      <c r="AQ44">
        <v>0</v>
      </c>
      <c r="AR44">
        <v>0</v>
      </c>
      <c r="AS44">
        <v>1</v>
      </c>
      <c r="AT44">
        <v>849</v>
      </c>
      <c r="AU44">
        <v>1.7</v>
      </c>
      <c r="AV44">
        <v>37.2</v>
      </c>
      <c r="AW44">
        <v>43.7</v>
      </c>
      <c r="AX44">
        <v>2</v>
      </c>
      <c r="AY44">
        <v>50.9</v>
      </c>
      <c r="AZ44">
        <v>200</v>
      </c>
    </row>
    <row r="45" spans="1:52" ht="11.25">
      <c r="A45" t="s">
        <v>69</v>
      </c>
      <c r="B45">
        <v>48409</v>
      </c>
      <c r="C45">
        <v>34095</v>
      </c>
      <c r="D45" s="1">
        <v>0.7043111818050363</v>
      </c>
      <c r="E45">
        <v>16483</v>
      </c>
      <c r="F45" s="1">
        <f t="shared" si="5"/>
        <v>0.4865399374225161</v>
      </c>
      <c r="G45">
        <v>16059</v>
      </c>
      <c r="H45" s="1">
        <f t="shared" si="6"/>
        <v>0.4740244406399433</v>
      </c>
      <c r="I45">
        <f t="shared" si="3"/>
        <v>-424</v>
      </c>
      <c r="J45">
        <v>1</v>
      </c>
      <c r="K45" s="1">
        <f t="shared" si="4"/>
        <v>-0.0125154967825728</v>
      </c>
      <c r="L45">
        <v>33878</v>
      </c>
      <c r="M45">
        <v>79589</v>
      </c>
      <c r="N45" s="1">
        <v>0.05959985218814338</v>
      </c>
      <c r="O45" s="1">
        <v>0.047682468682858185</v>
      </c>
      <c r="P45" s="1">
        <v>0.15772280088957016</v>
      </c>
      <c r="Q45" s="1">
        <v>0.5059315524451652</v>
      </c>
      <c r="R45">
        <v>29351</v>
      </c>
      <c r="S45">
        <v>0</v>
      </c>
      <c r="T45">
        <v>1</v>
      </c>
      <c r="U45">
        <v>0</v>
      </c>
      <c r="V45">
        <v>0</v>
      </c>
      <c r="W45" s="5">
        <v>0.006100601261181992</v>
      </c>
      <c r="X45">
        <v>0.18</v>
      </c>
      <c r="Y45" s="1">
        <v>0.16961826052735143</v>
      </c>
      <c r="Z45" s="1">
        <v>0.23809523809523808</v>
      </c>
      <c r="AA45" s="1">
        <v>0.40771349862258954</v>
      </c>
      <c r="AB45" s="1">
        <v>0.29634002361275086</v>
      </c>
      <c r="AC45" s="1">
        <v>0.07643594776820005</v>
      </c>
      <c r="AD45" s="1">
        <v>0.12638047281727405</v>
      </c>
      <c r="AE45" s="1">
        <v>0.2028164205854741</v>
      </c>
      <c r="AF45" s="1">
        <v>0.29125202696936076</v>
      </c>
      <c r="AG45" s="1">
        <v>0.029601933524757793</v>
      </c>
      <c r="AH45" s="1">
        <v>0.20048384881661285</v>
      </c>
      <c r="AI45" s="1">
        <v>-0.9916098737675355</v>
      </c>
      <c r="AJ45" s="1">
        <v>-0.9431765226506276</v>
      </c>
      <c r="AK45" s="1">
        <v>-0.991609873767536</v>
      </c>
      <c r="AL45" s="1">
        <v>-0.943176522650628</v>
      </c>
      <c r="AM45" s="6">
        <v>1033.1818181818182</v>
      </c>
      <c r="AN45">
        <v>32411</v>
      </c>
      <c r="AO45" s="1">
        <f t="shared" si="7"/>
        <v>0.051957668692727776</v>
      </c>
      <c r="AP45" t="s">
        <v>100</v>
      </c>
      <c r="AQ45">
        <v>1</v>
      </c>
      <c r="AR45">
        <v>0</v>
      </c>
      <c r="AS45">
        <v>0</v>
      </c>
      <c r="AT45">
        <v>22</v>
      </c>
      <c r="AU45">
        <v>28.2</v>
      </c>
      <c r="AV45">
        <v>41</v>
      </c>
      <c r="AW45">
        <v>84.7</v>
      </c>
      <c r="AX45">
        <v>13.7</v>
      </c>
      <c r="AY45">
        <v>44.3</v>
      </c>
      <c r="AZ45">
        <v>196</v>
      </c>
    </row>
    <row r="46" spans="1:52" ht="11.25">
      <c r="A46" t="s">
        <v>70</v>
      </c>
      <c r="B46">
        <v>35170</v>
      </c>
      <c r="C46">
        <v>25387</v>
      </c>
      <c r="D46" s="1">
        <v>0.721836792721069</v>
      </c>
      <c r="E46">
        <v>6952</v>
      </c>
      <c r="F46" s="1">
        <f t="shared" si="5"/>
        <v>0.29234650967199327</v>
      </c>
      <c r="G46">
        <v>16404</v>
      </c>
      <c r="H46" s="1">
        <f t="shared" si="6"/>
        <v>0.6898233809924306</v>
      </c>
      <c r="I46">
        <f t="shared" si="3"/>
        <v>9452</v>
      </c>
      <c r="J46">
        <v>0</v>
      </c>
      <c r="K46" s="1">
        <f t="shared" si="4"/>
        <v>0.3974768713204373</v>
      </c>
      <c r="L46">
        <v>23780</v>
      </c>
      <c r="M46">
        <v>57663</v>
      </c>
      <c r="N46" s="1">
        <v>0.11888235294117647</v>
      </c>
      <c r="O46" s="1">
        <v>0.077432669129251</v>
      </c>
      <c r="P46" s="1">
        <v>0.015139690963009208</v>
      </c>
      <c r="Q46" s="1">
        <v>0.32927829902607825</v>
      </c>
      <c r="R46">
        <v>30233</v>
      </c>
      <c r="S46">
        <v>0</v>
      </c>
      <c r="T46">
        <v>0</v>
      </c>
      <c r="U46">
        <v>1</v>
      </c>
      <c r="V46">
        <v>0</v>
      </c>
      <c r="W46" s="5">
        <v>0.06322133375349588</v>
      </c>
      <c r="X46">
        <v>0.19</v>
      </c>
      <c r="Y46" s="1">
        <v>0.22705314009661837</v>
      </c>
      <c r="Z46" s="1">
        <v>0.2286634460547504</v>
      </c>
      <c r="AA46" s="1">
        <v>0.4557165861513688</v>
      </c>
      <c r="AB46" s="1">
        <v>0.28784219001610306</v>
      </c>
      <c r="AC46" s="1">
        <v>0.10798758517355785</v>
      </c>
      <c r="AD46" s="1">
        <v>0.18019335735435768</v>
      </c>
      <c r="AE46" s="1">
        <v>0.28818094252791554</v>
      </c>
      <c r="AF46" s="1">
        <v>0.3825407584460062</v>
      </c>
      <c r="AG46" s="1">
        <v>0.06366221211259596</v>
      </c>
      <c r="AH46" s="1">
        <v>0.06803331197950033</v>
      </c>
      <c r="AI46" s="1">
        <v>0.054143126177024485</v>
      </c>
      <c r="AJ46" s="1">
        <v>0.1265214606021781</v>
      </c>
      <c r="AK46" s="1">
        <v>0.0541431261770245</v>
      </c>
      <c r="AL46" s="1">
        <v>0.126521460602178</v>
      </c>
      <c r="AM46" s="6">
        <v>1208.904761904762</v>
      </c>
      <c r="AN46">
        <v>21154</v>
      </c>
      <c r="AO46" s="1">
        <f t="shared" si="7"/>
        <v>0.20010399924364186</v>
      </c>
      <c r="AP46" t="s">
        <v>100</v>
      </c>
      <c r="AQ46">
        <v>1</v>
      </c>
      <c r="AR46">
        <v>0</v>
      </c>
      <c r="AS46">
        <v>0</v>
      </c>
      <c r="AT46">
        <v>78</v>
      </c>
      <c r="AU46">
        <v>57.9</v>
      </c>
      <c r="AV46">
        <v>36.5</v>
      </c>
      <c r="AW46">
        <v>98</v>
      </c>
      <c r="AX46">
        <v>27.2</v>
      </c>
      <c r="AY46">
        <v>67.1</v>
      </c>
      <c r="AZ46">
        <v>140</v>
      </c>
    </row>
    <row r="47" spans="1:52" ht="11.25">
      <c r="A47" t="s">
        <v>71</v>
      </c>
      <c r="B47">
        <v>111320</v>
      </c>
      <c r="C47">
        <v>71512</v>
      </c>
      <c r="D47" s="1">
        <v>0.642400287459576</v>
      </c>
      <c r="E47">
        <v>16948</v>
      </c>
      <c r="F47" s="1">
        <f t="shared" si="5"/>
        <v>0.23978494623655913</v>
      </c>
      <c r="G47">
        <v>52093</v>
      </c>
      <c r="H47" s="1">
        <f t="shared" si="6"/>
        <v>0.7370260328239955</v>
      </c>
      <c r="I47">
        <f t="shared" si="3"/>
        <v>35145</v>
      </c>
      <c r="J47">
        <v>0</v>
      </c>
      <c r="K47" s="1">
        <f t="shared" si="4"/>
        <v>0.4972410865874364</v>
      </c>
      <c r="L47">
        <v>70680</v>
      </c>
      <c r="M47">
        <v>170498</v>
      </c>
      <c r="N47" s="1">
        <v>0.1545051889689955</v>
      </c>
      <c r="O47" s="1">
        <v>0.09095707867540968</v>
      </c>
      <c r="P47" s="1">
        <v>0.042827481847294395</v>
      </c>
      <c r="Q47" s="1">
        <v>0.5498317683020694</v>
      </c>
      <c r="R47">
        <v>27941</v>
      </c>
      <c r="S47">
        <v>0</v>
      </c>
      <c r="T47">
        <v>1</v>
      </c>
      <c r="U47">
        <v>0</v>
      </c>
      <c r="V47">
        <v>0</v>
      </c>
      <c r="W47" s="5">
        <v>0.010697505313793489</v>
      </c>
      <c r="X47">
        <v>0.16</v>
      </c>
      <c r="Y47" s="1">
        <v>0.088016967126193</v>
      </c>
      <c r="Z47" s="1">
        <v>0.17845780942281472</v>
      </c>
      <c r="AA47" s="1">
        <v>0.26647477654900775</v>
      </c>
      <c r="AB47" s="1">
        <v>0.27829116800484777</v>
      </c>
      <c r="AC47" s="1">
        <v>0.05715479515316781</v>
      </c>
      <c r="AD47" s="1">
        <v>0.10509533129549403</v>
      </c>
      <c r="AE47" s="1">
        <v>0.16225012644866185</v>
      </c>
      <c r="AF47" s="1">
        <v>0.2879181052492688</v>
      </c>
      <c r="AG47" s="1">
        <v>0.06567553000359325</v>
      </c>
      <c r="AH47" s="1">
        <v>0.06433534412391248</v>
      </c>
      <c r="AI47" s="1">
        <v>0.1312084171437413</v>
      </c>
      <c r="AJ47" s="1">
        <v>0.10812478846881284</v>
      </c>
      <c r="AK47" s="1">
        <v>0.131208417143741</v>
      </c>
      <c r="AL47" s="1">
        <v>0.108124788468813</v>
      </c>
      <c r="AM47" s="6">
        <v>1489.8333333333333</v>
      </c>
      <c r="AN47">
        <v>62940</v>
      </c>
      <c r="AO47" s="1">
        <f t="shared" si="7"/>
        <v>0.13619319987289483</v>
      </c>
      <c r="AP47" t="s">
        <v>100</v>
      </c>
      <c r="AQ47">
        <v>1</v>
      </c>
      <c r="AR47">
        <v>0</v>
      </c>
      <c r="AS47">
        <v>0</v>
      </c>
      <c r="AT47">
        <v>159</v>
      </c>
      <c r="AU47">
        <v>16.3</v>
      </c>
      <c r="AV47">
        <v>34</v>
      </c>
      <c r="AW47">
        <v>94.8</v>
      </c>
      <c r="AX47">
        <v>8.6</v>
      </c>
      <c r="AY47">
        <v>53.4</v>
      </c>
      <c r="AZ47">
        <v>117</v>
      </c>
    </row>
    <row r="48" spans="1:52" ht="11.25">
      <c r="A48" t="s">
        <v>72</v>
      </c>
      <c r="B48">
        <v>17448</v>
      </c>
      <c r="C48">
        <v>10722</v>
      </c>
      <c r="D48" s="1">
        <v>0.6145116918844566</v>
      </c>
      <c r="E48">
        <v>4588</v>
      </c>
      <c r="F48" s="1">
        <f t="shared" si="5"/>
        <v>0.46564498122399267</v>
      </c>
      <c r="G48">
        <v>5057</v>
      </c>
      <c r="H48" s="1">
        <f t="shared" si="6"/>
        <v>0.5132446970465848</v>
      </c>
      <c r="I48">
        <f t="shared" si="3"/>
        <v>469</v>
      </c>
      <c r="J48">
        <v>0</v>
      </c>
      <c r="K48" s="1">
        <f t="shared" si="4"/>
        <v>0.04759971582259215</v>
      </c>
      <c r="L48">
        <v>9853</v>
      </c>
      <c r="M48">
        <v>35910</v>
      </c>
      <c r="N48" s="1">
        <v>0.07364685004436557</v>
      </c>
      <c r="O48" s="1">
        <v>0.07919799498746867</v>
      </c>
      <c r="P48" s="1">
        <v>0.18613199665831245</v>
      </c>
      <c r="Q48" s="1">
        <v>0.26692784160093175</v>
      </c>
      <c r="R48">
        <v>21427</v>
      </c>
      <c r="S48">
        <v>1</v>
      </c>
      <c r="T48">
        <v>0</v>
      </c>
      <c r="U48">
        <v>0</v>
      </c>
      <c r="V48">
        <v>0</v>
      </c>
      <c r="W48" s="5">
        <v>0.0800223838836038</v>
      </c>
      <c r="X48">
        <v>0.24</v>
      </c>
      <c r="Y48" s="1">
        <v>0.2688679245283019</v>
      </c>
      <c r="Z48" s="1">
        <v>0.2865566037735849</v>
      </c>
      <c r="AA48" s="1">
        <v>0.5554245283018868</v>
      </c>
      <c r="AB48" s="1">
        <v>0.2417452830188679</v>
      </c>
      <c r="AC48" s="1">
        <v>0.15871671343109747</v>
      </c>
      <c r="AD48" s="1">
        <v>0.2504632325692202</v>
      </c>
      <c r="AE48" s="1">
        <v>0.4091799460003177</v>
      </c>
      <c r="AF48" s="1">
        <v>0.3238922123987506</v>
      </c>
      <c r="AG48" s="1">
        <v>0.05244154057771665</v>
      </c>
      <c r="AH48" s="1">
        <v>0.06186720366951949</v>
      </c>
      <c r="AI48" s="1">
        <v>-0.17269439421338156</v>
      </c>
      <c r="AJ48" s="1">
        <v>-0.023997314985735863</v>
      </c>
      <c r="AK48" s="1">
        <v>-0.172694394213382</v>
      </c>
      <c r="AL48" s="1">
        <v>-0.0239973149857359</v>
      </c>
      <c r="AM48" s="6">
        <v>595.6666666666666</v>
      </c>
      <c r="AN48">
        <v>9936</v>
      </c>
      <c r="AO48" s="1">
        <f t="shared" si="7"/>
        <v>0.07910628019323672</v>
      </c>
      <c r="AP48" t="s">
        <v>99</v>
      </c>
      <c r="AQ48">
        <v>0</v>
      </c>
      <c r="AR48">
        <v>1</v>
      </c>
      <c r="AS48">
        <v>0</v>
      </c>
      <c r="AT48">
        <v>38</v>
      </c>
      <c r="AU48">
        <v>68.5</v>
      </c>
      <c r="AV48">
        <v>37.7</v>
      </c>
      <c r="AW48">
        <v>89</v>
      </c>
      <c r="AX48">
        <v>33.4</v>
      </c>
      <c r="AY48">
        <v>54.9</v>
      </c>
      <c r="AZ48">
        <v>167</v>
      </c>
    </row>
    <row r="49" spans="1:52" ht="11.25">
      <c r="A49" t="s">
        <v>73</v>
      </c>
      <c r="B49">
        <v>404779</v>
      </c>
      <c r="C49">
        <v>282529</v>
      </c>
      <c r="D49" s="1">
        <v>0.6979833439975888</v>
      </c>
      <c r="E49">
        <v>140220</v>
      </c>
      <c r="F49" s="1">
        <f t="shared" si="5"/>
        <v>0.5005622489959839</v>
      </c>
      <c r="G49">
        <v>134517</v>
      </c>
      <c r="H49" s="1">
        <f t="shared" si="6"/>
        <v>0.48020348058902274</v>
      </c>
      <c r="I49">
        <f t="shared" si="3"/>
        <v>-5703</v>
      </c>
      <c r="J49">
        <v>1</v>
      </c>
      <c r="K49" s="1">
        <f t="shared" si="4"/>
        <v>-0.02035876840696116</v>
      </c>
      <c r="L49">
        <v>280125</v>
      </c>
      <c r="M49">
        <v>896344</v>
      </c>
      <c r="N49" s="1">
        <v>0.25876236183827805</v>
      </c>
      <c r="O49" s="1">
        <v>0.18173714556018672</v>
      </c>
      <c r="P49" s="1">
        <v>0.18783078817953822</v>
      </c>
      <c r="Q49" s="1">
        <v>0.49604459118958427</v>
      </c>
      <c r="R49">
        <v>30252</v>
      </c>
      <c r="S49">
        <v>0</v>
      </c>
      <c r="T49">
        <v>1</v>
      </c>
      <c r="U49">
        <v>0</v>
      </c>
      <c r="V49">
        <v>0</v>
      </c>
      <c r="W49" s="5">
        <v>0.00850886103727405</v>
      </c>
      <c r="X49">
        <v>0.19</v>
      </c>
      <c r="Y49" s="1">
        <v>0.1435532027915667</v>
      </c>
      <c r="Z49" s="1">
        <v>0.25373216346418037</v>
      </c>
      <c r="AA49" s="1">
        <v>0.39728536625574706</v>
      </c>
      <c r="AB49" s="1">
        <v>0.28159287820782886</v>
      </c>
      <c r="AC49" s="1">
        <v>0.06898538384471752</v>
      </c>
      <c r="AD49" s="1">
        <v>0.14294771086065716</v>
      </c>
      <c r="AE49" s="1">
        <v>0.2119330947053747</v>
      </c>
      <c r="AF49" s="1">
        <v>0.29202231410504104</v>
      </c>
      <c r="AG49" s="1">
        <v>0.12675064664915917</v>
      </c>
      <c r="AH49" s="1">
        <v>0.11870712611771574</v>
      </c>
      <c r="AI49" s="1">
        <v>0.19022873845868324</v>
      </c>
      <c r="AJ49" s="1">
        <v>0.11469753173114788</v>
      </c>
      <c r="AK49" s="1">
        <v>0.190228738458683</v>
      </c>
      <c r="AL49" s="1">
        <v>0.114697531731148</v>
      </c>
      <c r="AM49" s="6">
        <v>1217.7974137931035</v>
      </c>
      <c r="AN49">
        <v>230795</v>
      </c>
      <c r="AO49" s="1">
        <f t="shared" si="7"/>
        <v>0.22415563595398513</v>
      </c>
      <c r="AP49" t="s">
        <v>99</v>
      </c>
      <c r="AQ49">
        <v>0</v>
      </c>
      <c r="AR49">
        <v>1</v>
      </c>
      <c r="AS49">
        <v>0</v>
      </c>
      <c r="AT49">
        <v>810</v>
      </c>
      <c r="AU49">
        <v>8.2</v>
      </c>
      <c r="AV49">
        <v>33.7</v>
      </c>
      <c r="AW49">
        <v>87.7</v>
      </c>
      <c r="AX49">
        <v>6.5</v>
      </c>
      <c r="AY49">
        <v>55.1</v>
      </c>
      <c r="AZ49">
        <v>198</v>
      </c>
    </row>
    <row r="50" spans="1:52" ht="11.25">
      <c r="A50" t="s">
        <v>74</v>
      </c>
      <c r="B50">
        <v>92196</v>
      </c>
      <c r="C50">
        <v>57341</v>
      </c>
      <c r="D50" s="1">
        <v>0.6219467222005293</v>
      </c>
      <c r="E50">
        <v>28181</v>
      </c>
      <c r="F50" s="1">
        <f t="shared" si="5"/>
        <v>0.5063334351474208</v>
      </c>
      <c r="G50">
        <v>26212</v>
      </c>
      <c r="H50" s="1">
        <f t="shared" si="6"/>
        <v>0.47095603428140215</v>
      </c>
      <c r="I50">
        <f t="shared" si="3"/>
        <v>-1969</v>
      </c>
      <c r="J50">
        <v>1</v>
      </c>
      <c r="K50" s="1">
        <f t="shared" si="4"/>
        <v>-0.03537740086601865</v>
      </c>
      <c r="L50">
        <v>55657</v>
      </c>
      <c r="M50">
        <v>172493</v>
      </c>
      <c r="N50" s="1">
        <v>0.08522683210546723</v>
      </c>
      <c r="O50" s="1">
        <v>0.07363777080809077</v>
      </c>
      <c r="P50" s="1">
        <v>0.2940814989593781</v>
      </c>
      <c r="Q50" s="1">
        <v>0.37204601104720686</v>
      </c>
      <c r="R50">
        <v>27260</v>
      </c>
      <c r="S50">
        <v>0</v>
      </c>
      <c r="T50">
        <v>0</v>
      </c>
      <c r="U50">
        <v>1</v>
      </c>
      <c r="V50">
        <v>0</v>
      </c>
      <c r="W50" s="5">
        <v>0.029350726356359325</v>
      </c>
      <c r="X50">
        <v>0.18</v>
      </c>
      <c r="Y50" s="1">
        <v>0.18392630241423125</v>
      </c>
      <c r="Z50" s="1">
        <v>0.2468233799237611</v>
      </c>
      <c r="AA50" s="1">
        <v>0.4307496823379924</v>
      </c>
      <c r="AB50" s="1">
        <v>0.3354510800508259</v>
      </c>
      <c r="AC50" s="1">
        <v>0.08826376630032458</v>
      </c>
      <c r="AD50" s="1">
        <v>0.1752035761061443</v>
      </c>
      <c r="AE50" s="1">
        <v>0.26346734240646885</v>
      </c>
      <c r="AF50" s="1">
        <v>0.36448664654632423</v>
      </c>
      <c r="AG50" s="1">
        <v>0.04706277929628183</v>
      </c>
      <c r="AH50" s="1">
        <v>0.04279596879568418</v>
      </c>
      <c r="AI50" s="1">
        <v>0.31166868198307135</v>
      </c>
      <c r="AJ50" s="1">
        <v>0.19275004204561627</v>
      </c>
      <c r="AK50" s="1">
        <v>0.311668681983071</v>
      </c>
      <c r="AL50" s="1">
        <v>0.192750042045616</v>
      </c>
      <c r="AM50" s="6">
        <v>868.8030303030303</v>
      </c>
      <c r="AN50">
        <v>46458</v>
      </c>
      <c r="AO50" s="1">
        <f t="shared" si="7"/>
        <v>0.23425459554866762</v>
      </c>
      <c r="AP50" t="s">
        <v>99</v>
      </c>
      <c r="AQ50">
        <v>0</v>
      </c>
      <c r="AR50">
        <v>1</v>
      </c>
      <c r="AS50">
        <v>0</v>
      </c>
      <c r="AT50">
        <v>99</v>
      </c>
      <c r="AU50">
        <v>36</v>
      </c>
      <c r="AV50">
        <v>36.7</v>
      </c>
      <c r="AW50">
        <v>86.7</v>
      </c>
      <c r="AX50">
        <v>16.7</v>
      </c>
      <c r="AY50">
        <v>54.4</v>
      </c>
      <c r="AZ50">
        <v>196</v>
      </c>
    </row>
    <row r="51" spans="1:52" ht="11.25">
      <c r="A51" t="s">
        <v>75</v>
      </c>
      <c r="B51">
        <v>656694</v>
      </c>
      <c r="C51">
        <v>462588</v>
      </c>
      <c r="D51" s="1">
        <v>0.7044194099534943</v>
      </c>
      <c r="E51">
        <v>269732</v>
      </c>
      <c r="F51" s="1">
        <f t="shared" si="5"/>
        <v>0.6226701693960562</v>
      </c>
      <c r="G51">
        <v>152951</v>
      </c>
      <c r="H51" s="1">
        <f t="shared" si="6"/>
        <v>0.3530838946780367</v>
      </c>
      <c r="I51">
        <f t="shared" si="3"/>
        <v>-116781</v>
      </c>
      <c r="J51">
        <v>1</v>
      </c>
      <c r="K51" s="1">
        <f t="shared" si="4"/>
        <v>-0.26958627471801955</v>
      </c>
      <c r="L51">
        <v>433186</v>
      </c>
      <c r="M51">
        <v>1131184</v>
      </c>
      <c r="N51" s="1">
        <v>0.15618679810966005</v>
      </c>
      <c r="O51" s="1">
        <v>0.1379572200455452</v>
      </c>
      <c r="P51" s="1">
        <v>0.12436084668807197</v>
      </c>
      <c r="Q51" s="1">
        <v>0.48703008173041934</v>
      </c>
      <c r="R51">
        <v>32524</v>
      </c>
      <c r="S51">
        <v>0</v>
      </c>
      <c r="T51">
        <v>0</v>
      </c>
      <c r="U51">
        <v>1</v>
      </c>
      <c r="V51">
        <v>0</v>
      </c>
      <c r="W51" s="5">
        <v>0.06429171320467199</v>
      </c>
      <c r="X51">
        <v>0.22</v>
      </c>
      <c r="Y51" s="1">
        <v>0.2345419063270337</v>
      </c>
      <c r="Z51" s="1">
        <v>0.26973774308408655</v>
      </c>
      <c r="AA51" s="1">
        <v>0.5042796494111202</v>
      </c>
      <c r="AB51" s="1">
        <v>0.24412832100794302</v>
      </c>
      <c r="AC51" s="1">
        <v>0.07450029901372932</v>
      </c>
      <c r="AD51" s="1">
        <v>0.13762383756435123</v>
      </c>
      <c r="AE51" s="1">
        <v>0.21212413657808055</v>
      </c>
      <c r="AF51" s="1">
        <v>0.3008457816915001</v>
      </c>
      <c r="AG51" s="1">
        <v>0.08505178972245825</v>
      </c>
      <c r="AH51" s="1">
        <v>0.07795736651037431</v>
      </c>
      <c r="AI51" s="1">
        <v>0.2114304305389871</v>
      </c>
      <c r="AJ51" s="1">
        <v>0.11038140859264169</v>
      </c>
      <c r="AK51" s="1">
        <v>0.211430430538987</v>
      </c>
      <c r="AL51" s="1">
        <v>0.110381408592642</v>
      </c>
      <c r="AM51" s="6">
        <v>871.1638418079096</v>
      </c>
      <c r="AN51">
        <v>396926</v>
      </c>
      <c r="AO51" s="1">
        <f t="shared" si="7"/>
        <v>0.165426301124139</v>
      </c>
      <c r="AP51" t="s">
        <v>99</v>
      </c>
      <c r="AQ51">
        <v>0</v>
      </c>
      <c r="AR51">
        <v>1</v>
      </c>
      <c r="AS51">
        <v>0</v>
      </c>
      <c r="AT51">
        <v>463</v>
      </c>
      <c r="AU51">
        <v>6.3</v>
      </c>
      <c r="AV51">
        <v>42.3</v>
      </c>
      <c r="AW51">
        <v>85.8</v>
      </c>
      <c r="AX51">
        <v>3.7</v>
      </c>
      <c r="AY51">
        <v>56.7</v>
      </c>
      <c r="AZ51">
        <v>196</v>
      </c>
    </row>
    <row r="52" spans="1:52" ht="11.25">
      <c r="A52" t="s">
        <v>76</v>
      </c>
      <c r="B52">
        <v>221671</v>
      </c>
      <c r="C52">
        <v>146648</v>
      </c>
      <c r="D52" s="1">
        <v>0.661556992118951</v>
      </c>
      <c r="E52">
        <v>69564</v>
      </c>
      <c r="F52" s="1">
        <f t="shared" si="5"/>
        <v>0.4873783550875423</v>
      </c>
      <c r="G52">
        <v>68582</v>
      </c>
      <c r="H52" s="1">
        <f t="shared" si="6"/>
        <v>0.4804982799812234</v>
      </c>
      <c r="I52">
        <f t="shared" si="3"/>
        <v>-982</v>
      </c>
      <c r="J52">
        <v>1</v>
      </c>
      <c r="K52" s="1">
        <f t="shared" si="4"/>
        <v>-0.006880075106318884</v>
      </c>
      <c r="L52">
        <v>142731</v>
      </c>
      <c r="M52">
        <v>344765</v>
      </c>
      <c r="N52" s="1">
        <v>0.028079771310239268</v>
      </c>
      <c r="O52" s="1">
        <v>0.02073296303279045</v>
      </c>
      <c r="P52" s="1">
        <v>0.05685901991211405</v>
      </c>
      <c r="Q52" s="1">
        <v>0.3091829247643595</v>
      </c>
      <c r="R52">
        <v>21480</v>
      </c>
      <c r="S52">
        <v>0</v>
      </c>
      <c r="T52">
        <v>0</v>
      </c>
      <c r="U52">
        <v>1</v>
      </c>
      <c r="V52">
        <v>0</v>
      </c>
      <c r="W52" s="5">
        <v>0.026710217664066335</v>
      </c>
      <c r="X52">
        <v>0.24</v>
      </c>
      <c r="Y52" s="1">
        <v>0.22103766879886283</v>
      </c>
      <c r="Z52" s="1">
        <v>0.3031272210376688</v>
      </c>
      <c r="AA52" s="1">
        <v>0.5241648898365316</v>
      </c>
      <c r="AB52" s="1">
        <v>0.2523098791755508</v>
      </c>
      <c r="AC52" s="1">
        <v>0.10575132165635054</v>
      </c>
      <c r="AD52" s="1">
        <v>0.22564107388106033</v>
      </c>
      <c r="AE52" s="1">
        <v>0.33139239553741084</v>
      </c>
      <c r="AF52" s="1">
        <v>0.35942467969822967</v>
      </c>
      <c r="AG52" s="1">
        <v>0.014449341591818507</v>
      </c>
      <c r="AH52" s="1">
        <v>0.01240213434398843</v>
      </c>
      <c r="AI52" s="1">
        <v>0.28789706473663046</v>
      </c>
      <c r="AJ52" s="1">
        <v>0.10542562210143121</v>
      </c>
      <c r="AK52" s="1">
        <v>0.28789706473663</v>
      </c>
      <c r="AL52" s="1">
        <v>0.105425622101431</v>
      </c>
      <c r="AM52" s="6">
        <v>1110.969696969697</v>
      </c>
      <c r="AN52">
        <v>133366</v>
      </c>
      <c r="AO52" s="1">
        <f t="shared" si="7"/>
        <v>0.09959060030292578</v>
      </c>
      <c r="AP52" t="s">
        <v>99</v>
      </c>
      <c r="AQ52">
        <v>0</v>
      </c>
      <c r="AR52">
        <v>1</v>
      </c>
      <c r="AS52">
        <v>0</v>
      </c>
      <c r="AT52">
        <v>381</v>
      </c>
      <c r="AU52">
        <v>33.8</v>
      </c>
      <c r="AV52">
        <v>49.1</v>
      </c>
      <c r="AW52">
        <v>92.8</v>
      </c>
      <c r="AX52">
        <v>20.1</v>
      </c>
      <c r="AY52">
        <v>65.1</v>
      </c>
      <c r="AZ52">
        <v>136</v>
      </c>
    </row>
    <row r="53" spans="1:52" ht="11.25">
      <c r="A53" t="s">
        <v>77</v>
      </c>
      <c r="B53">
        <v>574961</v>
      </c>
      <c r="C53">
        <v>406956</v>
      </c>
      <c r="D53" s="1">
        <v>0.7077975723570816</v>
      </c>
      <c r="E53">
        <v>200630</v>
      </c>
      <c r="F53" s="1">
        <f t="shared" si="5"/>
        <v>0.5034983637495232</v>
      </c>
      <c r="G53">
        <v>184825</v>
      </c>
      <c r="H53" s="1">
        <f t="shared" si="6"/>
        <v>0.46383434720632816</v>
      </c>
      <c r="I53">
        <f t="shared" si="3"/>
        <v>-15805</v>
      </c>
      <c r="J53">
        <v>1</v>
      </c>
      <c r="K53" s="1">
        <f t="shared" si="4"/>
        <v>-0.03966401654319501</v>
      </c>
      <c r="L53">
        <v>398472</v>
      </c>
      <c r="M53">
        <v>921482</v>
      </c>
      <c r="N53" s="1">
        <v>0.13758807626038355</v>
      </c>
      <c r="O53" s="1">
        <v>0.08959046405681283</v>
      </c>
      <c r="P53" s="1">
        <v>0.046403510866191634</v>
      </c>
      <c r="Q53" s="1">
        <v>0.4639872325282071</v>
      </c>
      <c r="R53">
        <v>26296</v>
      </c>
      <c r="S53">
        <v>0</v>
      </c>
      <c r="T53">
        <v>0</v>
      </c>
      <c r="U53">
        <v>1</v>
      </c>
      <c r="V53">
        <v>0</v>
      </c>
      <c r="W53" s="5">
        <v>0.02085483442927491</v>
      </c>
      <c r="X53">
        <v>0.2</v>
      </c>
      <c r="Y53" s="1">
        <v>0.15208315821915888</v>
      </c>
      <c r="Z53" s="1">
        <v>0.2764002129388361</v>
      </c>
      <c r="AA53" s="1">
        <v>0.428483371157995</v>
      </c>
      <c r="AB53" s="1">
        <v>0.28673895379787623</v>
      </c>
      <c r="AC53" s="1">
        <v>0.06578132569124479</v>
      </c>
      <c r="AD53" s="1">
        <v>0.15368311147551778</v>
      </c>
      <c r="AE53" s="1">
        <v>0.21946443716676256</v>
      </c>
      <c r="AF53" s="1">
        <v>0.3165483303050303</v>
      </c>
      <c r="AG53" s="1">
        <v>0.06088239028386273</v>
      </c>
      <c r="AH53" s="1">
        <v>0.06399893681548978</v>
      </c>
      <c r="AI53" s="1">
        <v>-0.06807411745913423</v>
      </c>
      <c r="AJ53" s="1">
        <v>-0.020369184005888406</v>
      </c>
      <c r="AK53" s="1">
        <v>-0.0680741174591342</v>
      </c>
      <c r="AL53" s="1">
        <v>-0.0203691840058884</v>
      </c>
      <c r="AM53" s="6">
        <v>1179.5826086956522</v>
      </c>
      <c r="AN53">
        <v>375836</v>
      </c>
      <c r="AO53" s="1">
        <f t="shared" si="7"/>
        <v>0.08280207324471311</v>
      </c>
      <c r="AP53" t="s">
        <v>100</v>
      </c>
      <c r="AQ53">
        <v>1</v>
      </c>
      <c r="AR53">
        <v>0</v>
      </c>
      <c r="AS53">
        <v>0</v>
      </c>
      <c r="AT53">
        <v>1442</v>
      </c>
      <c r="AU53">
        <v>0.6</v>
      </c>
      <c r="AV53">
        <v>44.3</v>
      </c>
      <c r="AW53">
        <v>92.6</v>
      </c>
      <c r="AX53">
        <v>7.7</v>
      </c>
      <c r="AY53">
        <v>56.8</v>
      </c>
      <c r="AZ53">
        <v>190</v>
      </c>
    </row>
    <row r="54" spans="1:52" ht="11.25">
      <c r="A54" t="s">
        <v>78</v>
      </c>
      <c r="B54">
        <v>247807</v>
      </c>
      <c r="C54">
        <v>169582</v>
      </c>
      <c r="D54" s="1">
        <v>0.6843309511030762</v>
      </c>
      <c r="E54">
        <v>75200</v>
      </c>
      <c r="F54" s="1">
        <f t="shared" si="5"/>
        <v>0.4460075797564751</v>
      </c>
      <c r="G54">
        <v>90295</v>
      </c>
      <c r="H54" s="1">
        <f t="shared" si="6"/>
        <v>0.5355352980599857</v>
      </c>
      <c r="I54">
        <f t="shared" si="3"/>
        <v>15095</v>
      </c>
      <c r="J54">
        <v>0</v>
      </c>
      <c r="K54" s="1">
        <f t="shared" si="4"/>
        <v>0.08952771830351058</v>
      </c>
      <c r="L54">
        <v>168607</v>
      </c>
      <c r="M54">
        <v>483924</v>
      </c>
      <c r="N54" s="1">
        <v>0.19665559401033061</v>
      </c>
      <c r="O54" s="1">
        <v>0.13544482191418486</v>
      </c>
      <c r="P54" s="1">
        <v>0.09491779700944776</v>
      </c>
      <c r="Q54" s="1">
        <v>0.35008897944445877</v>
      </c>
      <c r="R54">
        <v>25216</v>
      </c>
      <c r="S54">
        <v>0</v>
      </c>
      <c r="T54">
        <v>1</v>
      </c>
      <c r="U54">
        <v>0</v>
      </c>
      <c r="V54">
        <v>0</v>
      </c>
      <c r="W54" s="5">
        <v>0.005749430953756885</v>
      </c>
      <c r="X54">
        <v>0.22</v>
      </c>
      <c r="Y54" s="1">
        <v>0.20984166841040663</v>
      </c>
      <c r="Z54" s="1">
        <v>0.28660110204366324</v>
      </c>
      <c r="AA54" s="1">
        <v>0.49644277045406987</v>
      </c>
      <c r="AB54" s="1">
        <v>0.2880658436213992</v>
      </c>
      <c r="AC54" s="1">
        <v>0.11605646049717955</v>
      </c>
      <c r="AD54" s="1">
        <v>0.2038900413026738</v>
      </c>
      <c r="AE54" s="1">
        <v>0.31994650179985334</v>
      </c>
      <c r="AF54" s="1">
        <v>0.3299645187556879</v>
      </c>
      <c r="AG54" s="1">
        <v>0.10595745882884665</v>
      </c>
      <c r="AH54" s="1">
        <v>0.1078661906560022</v>
      </c>
      <c r="AI54" s="1">
        <v>0.0445142811679529</v>
      </c>
      <c r="AJ54" s="1">
        <v>0.06333030105386014</v>
      </c>
      <c r="AK54" s="1">
        <v>0.0445142811679529</v>
      </c>
      <c r="AL54" s="1">
        <v>0.0633303010538601</v>
      </c>
      <c r="AM54" s="6">
        <v>1040.3803680981596</v>
      </c>
      <c r="AN54">
        <v>150140</v>
      </c>
      <c r="AO54" s="1">
        <f t="shared" si="7"/>
        <v>0.12949247369122152</v>
      </c>
      <c r="AP54" t="s">
        <v>101</v>
      </c>
      <c r="AQ54">
        <v>0</v>
      </c>
      <c r="AR54">
        <v>0</v>
      </c>
      <c r="AS54">
        <v>1</v>
      </c>
      <c r="AT54">
        <v>228</v>
      </c>
      <c r="AU54">
        <v>30.7</v>
      </c>
      <c r="AV54">
        <v>39.4</v>
      </c>
      <c r="AW54">
        <v>95</v>
      </c>
      <c r="AX54">
        <v>19.4</v>
      </c>
      <c r="AY54">
        <v>58.8</v>
      </c>
      <c r="AZ54">
        <v>195</v>
      </c>
    </row>
    <row r="55" spans="1:52" ht="11.25">
      <c r="A55" t="s">
        <v>79</v>
      </c>
      <c r="B55">
        <v>40396</v>
      </c>
      <c r="C55">
        <v>26416</v>
      </c>
      <c r="D55" s="1">
        <v>0.6539261313001288</v>
      </c>
      <c r="E55">
        <v>12102</v>
      </c>
      <c r="F55" s="1">
        <f t="shared" si="5"/>
        <v>0.4615208603462741</v>
      </c>
      <c r="G55">
        <v>13447</v>
      </c>
      <c r="H55" s="1">
        <f t="shared" si="6"/>
        <v>0.51281366791244</v>
      </c>
      <c r="I55">
        <f t="shared" si="3"/>
        <v>1345</v>
      </c>
      <c r="J55">
        <v>0</v>
      </c>
      <c r="K55" s="1">
        <f t="shared" si="4"/>
        <v>0.05129280756616589</v>
      </c>
      <c r="L55">
        <v>26222</v>
      </c>
      <c r="M55">
        <v>70423</v>
      </c>
      <c r="N55" s="1">
        <v>0.1756164383561644</v>
      </c>
      <c r="O55" s="1">
        <v>0.17044147508626442</v>
      </c>
      <c r="P55" s="1">
        <v>0.059185209377618106</v>
      </c>
      <c r="Q55" s="1">
        <v>0.2878700344325561</v>
      </c>
      <c r="R55">
        <v>20155</v>
      </c>
      <c r="S55">
        <v>0</v>
      </c>
      <c r="T55">
        <v>1</v>
      </c>
      <c r="U55">
        <v>0</v>
      </c>
      <c r="V55">
        <v>0</v>
      </c>
      <c r="W55" s="5">
        <v>0.006359781950333132</v>
      </c>
      <c r="X55">
        <v>0.29</v>
      </c>
      <c r="Y55" s="1">
        <v>0.2510548523206751</v>
      </c>
      <c r="Z55" s="1">
        <v>0.31791626095423564</v>
      </c>
      <c r="AA55" s="1">
        <v>0.5689711132749108</v>
      </c>
      <c r="AB55" s="1">
        <v>0.24618630314832846</v>
      </c>
      <c r="AC55" s="1">
        <v>0.13107480415039402</v>
      </c>
      <c r="AD55" s="1">
        <v>0.22579899706514456</v>
      </c>
      <c r="AE55" s="1">
        <v>0.3568738012155386</v>
      </c>
      <c r="AF55" s="1">
        <v>0.3552561643519053</v>
      </c>
      <c r="AG55" s="1">
        <v>0.1259530646598673</v>
      </c>
      <c r="AH55" s="1">
        <v>0.12827562714421276</v>
      </c>
      <c r="AI55" s="1">
        <v>-0.03490136570561457</v>
      </c>
      <c r="AJ55" s="1">
        <v>-0.01710503905204506</v>
      </c>
      <c r="AK55" s="1">
        <v>-0.0349013657056146</v>
      </c>
      <c r="AL55" s="1">
        <v>-0.0171050390520451</v>
      </c>
      <c r="AM55" s="6">
        <v>528.32</v>
      </c>
      <c r="AN55">
        <v>25133</v>
      </c>
      <c r="AO55" s="1">
        <f t="shared" si="7"/>
        <v>0.051048422392869934</v>
      </c>
      <c r="AP55" t="s">
        <v>99</v>
      </c>
      <c r="AQ55">
        <v>0</v>
      </c>
      <c r="AR55">
        <v>1</v>
      </c>
      <c r="AS55">
        <v>0</v>
      </c>
      <c r="AT55">
        <v>87</v>
      </c>
      <c r="AU55">
        <v>81.2</v>
      </c>
      <c r="AV55">
        <v>39.2</v>
      </c>
      <c r="AW55">
        <v>97</v>
      </c>
      <c r="AX55">
        <v>26.6</v>
      </c>
      <c r="AY55">
        <v>59.4</v>
      </c>
      <c r="AZ55">
        <v>199</v>
      </c>
    </row>
    <row r="56" spans="1:52" ht="11.25">
      <c r="A56" t="s">
        <v>80</v>
      </c>
      <c r="B56">
        <v>77778</v>
      </c>
      <c r="C56">
        <v>50684</v>
      </c>
      <c r="D56" s="1">
        <v>0.6516495667155237</v>
      </c>
      <c r="E56">
        <v>12802</v>
      </c>
      <c r="F56" s="1">
        <f t="shared" si="5"/>
        <v>0.25441682068403587</v>
      </c>
      <c r="G56">
        <v>36274</v>
      </c>
      <c r="H56" s="1">
        <f t="shared" si="6"/>
        <v>0.7208807806196467</v>
      </c>
      <c r="I56">
        <f t="shared" si="3"/>
        <v>23472</v>
      </c>
      <c r="J56">
        <v>0</v>
      </c>
      <c r="K56" s="1">
        <f t="shared" si="4"/>
        <v>0.4664639599356108</v>
      </c>
      <c r="L56">
        <v>50319</v>
      </c>
      <c r="M56">
        <v>123135</v>
      </c>
      <c r="N56" s="1">
        <v>0.0666641893649437</v>
      </c>
      <c r="O56" s="1">
        <v>0.06289032362853779</v>
      </c>
      <c r="P56" s="1">
        <v>0.026345068420838915</v>
      </c>
      <c r="Q56" s="1">
        <v>0.5072968663338879</v>
      </c>
      <c r="R56">
        <v>29926</v>
      </c>
      <c r="S56">
        <v>0</v>
      </c>
      <c r="T56">
        <v>1</v>
      </c>
      <c r="U56">
        <v>0</v>
      </c>
      <c r="V56">
        <v>0</v>
      </c>
      <c r="W56" s="5">
        <v>0.00720148370294373</v>
      </c>
      <c r="X56">
        <v>0.16</v>
      </c>
      <c r="Y56" s="1">
        <v>0.24089989888776542</v>
      </c>
      <c r="Z56" s="1">
        <v>0.26820020222446916</v>
      </c>
      <c r="AA56" s="1">
        <v>0.5091001011122346</v>
      </c>
      <c r="AB56" s="1">
        <v>0.2793225480283114</v>
      </c>
      <c r="AC56" s="1">
        <v>0.069710205213533</v>
      </c>
      <c r="AD56" s="1">
        <v>0.13115293954520243</v>
      </c>
      <c r="AE56" s="1">
        <v>0.20086314475873543</v>
      </c>
      <c r="AF56" s="1">
        <v>0.2918399889073766</v>
      </c>
      <c r="AG56" s="1">
        <v>0.029854200416570238</v>
      </c>
      <c r="AH56" s="1">
        <v>0.029462375245021023</v>
      </c>
      <c r="AI56" s="1">
        <v>0.1792788217369223</v>
      </c>
      <c r="AJ56" s="1">
        <v>0.16380122996812857</v>
      </c>
      <c r="AK56" s="1">
        <v>0.179278821736922</v>
      </c>
      <c r="AL56" s="1">
        <v>0.163801229968129</v>
      </c>
      <c r="AM56" s="6">
        <v>1369.837837837838</v>
      </c>
      <c r="AN56">
        <v>42300</v>
      </c>
      <c r="AO56" s="1">
        <f t="shared" si="7"/>
        <v>0.1982033096926714</v>
      </c>
      <c r="AP56" t="s">
        <v>100</v>
      </c>
      <c r="AQ56">
        <v>1</v>
      </c>
      <c r="AR56">
        <v>0</v>
      </c>
      <c r="AS56">
        <v>0</v>
      </c>
      <c r="AT56">
        <v>146</v>
      </c>
      <c r="AU56">
        <v>43</v>
      </c>
      <c r="AV56">
        <v>39.5</v>
      </c>
      <c r="AW56">
        <v>95.7</v>
      </c>
      <c r="AX56">
        <v>13.8</v>
      </c>
      <c r="AY56">
        <v>58.8</v>
      </c>
      <c r="AZ56">
        <v>173</v>
      </c>
    </row>
    <row r="57" spans="1:52" ht="11.25">
      <c r="A57" t="s">
        <v>81</v>
      </c>
      <c r="B57">
        <v>221945</v>
      </c>
      <c r="C57">
        <v>163749</v>
      </c>
      <c r="D57" s="1">
        <v>0.7377908941404402</v>
      </c>
      <c r="E57">
        <v>72853</v>
      </c>
      <c r="F57" s="1">
        <f t="shared" si="5"/>
        <v>0.45266617787774477</v>
      </c>
      <c r="G57">
        <v>83100</v>
      </c>
      <c r="H57" s="1">
        <f t="shared" si="6"/>
        <v>0.5163350772327919</v>
      </c>
      <c r="I57">
        <f t="shared" si="3"/>
        <v>10247</v>
      </c>
      <c r="J57">
        <v>0</v>
      </c>
      <c r="K57" s="1">
        <f t="shared" si="4"/>
        <v>0.06366889935504716</v>
      </c>
      <c r="L57">
        <v>160942</v>
      </c>
      <c r="M57">
        <v>192695</v>
      </c>
      <c r="N57" s="1">
        <v>0.06747805561702441</v>
      </c>
      <c r="O57" s="1">
        <v>0.15420223669529567</v>
      </c>
      <c r="P57" s="1">
        <v>0.08164716261449441</v>
      </c>
      <c r="Q57" s="1">
        <v>0.3835403133358808</v>
      </c>
      <c r="R57">
        <v>27710</v>
      </c>
      <c r="S57">
        <v>0</v>
      </c>
      <c r="T57">
        <v>0</v>
      </c>
      <c r="U57">
        <v>1</v>
      </c>
      <c r="V57">
        <v>0</v>
      </c>
      <c r="W57" s="5">
        <v>0.017142089417339954</v>
      </c>
      <c r="X57">
        <v>0.19</v>
      </c>
      <c r="Y57" s="1">
        <v>0.2725133354251647</v>
      </c>
      <c r="Z57" s="1">
        <v>0.31942265453404456</v>
      </c>
      <c r="AA57" s="1">
        <v>0.5919359899592093</v>
      </c>
      <c r="AB57" s="1">
        <v>0.18630373391904612</v>
      </c>
      <c r="AC57" s="1">
        <v>0.0915361100496752</v>
      </c>
      <c r="AD57" s="1">
        <v>0.19184180359189912</v>
      </c>
      <c r="AE57" s="1">
        <v>0.28337791364157433</v>
      </c>
      <c r="AF57" s="1">
        <v>0.3330817730225449</v>
      </c>
      <c r="AG57" s="1">
        <v>0.026101061073689428</v>
      </c>
      <c r="AH57" s="1">
        <v>0.025659089710963822</v>
      </c>
      <c r="AI57" s="1">
        <v>0.08199477026522227</v>
      </c>
      <c r="AJ57" s="1">
        <v>0.06367326595066591</v>
      </c>
      <c r="AK57" s="1">
        <v>0.0819947702652223</v>
      </c>
      <c r="AL57" s="1">
        <v>0.0636732659506659</v>
      </c>
      <c r="AM57" s="6">
        <v>1145.097902097902</v>
      </c>
      <c r="AN57">
        <v>148642</v>
      </c>
      <c r="AO57" s="1">
        <f t="shared" si="7"/>
        <v>0.10163345487816364</v>
      </c>
      <c r="AP57" t="s">
        <v>100</v>
      </c>
      <c r="AQ57">
        <v>1</v>
      </c>
      <c r="AR57">
        <v>0</v>
      </c>
      <c r="AS57">
        <v>0</v>
      </c>
      <c r="AT57">
        <v>269</v>
      </c>
      <c r="AU57">
        <v>9.1</v>
      </c>
      <c r="AV57">
        <v>40.7</v>
      </c>
      <c r="AW57">
        <v>92.3</v>
      </c>
      <c r="AX57">
        <v>8.8</v>
      </c>
      <c r="AY57">
        <v>55.5</v>
      </c>
      <c r="AZ57">
        <v>189</v>
      </c>
    </row>
    <row r="58" spans="1:52" ht="11.25">
      <c r="A58" t="s">
        <v>82</v>
      </c>
      <c r="B58">
        <v>190704</v>
      </c>
      <c r="C58">
        <v>137970</v>
      </c>
      <c r="D58" s="1">
        <v>0.7234772212433929</v>
      </c>
      <c r="E58">
        <v>59174</v>
      </c>
      <c r="F58" s="1">
        <f t="shared" si="5"/>
        <v>0.4299373701265676</v>
      </c>
      <c r="G58">
        <v>75677</v>
      </c>
      <c r="H58" s="1">
        <f t="shared" si="6"/>
        <v>0.5498423354694334</v>
      </c>
      <c r="I58">
        <f t="shared" si="3"/>
        <v>16503</v>
      </c>
      <c r="J58">
        <v>0</v>
      </c>
      <c r="K58" s="1">
        <f t="shared" si="4"/>
        <v>0.11990496534286582</v>
      </c>
      <c r="L58">
        <v>137634</v>
      </c>
      <c r="M58">
        <v>117743</v>
      </c>
      <c r="N58" s="1">
        <v>0.16584916742067082</v>
      </c>
      <c r="O58" s="1">
        <v>0.04246536949117994</v>
      </c>
      <c r="P58" s="1">
        <v>0.025207443329964413</v>
      </c>
      <c r="Q58" s="1">
        <v>0.49624436654982473</v>
      </c>
      <c r="R58">
        <v>27584</v>
      </c>
      <c r="S58">
        <v>0</v>
      </c>
      <c r="T58">
        <v>1</v>
      </c>
      <c r="U58">
        <v>0</v>
      </c>
      <c r="V58">
        <v>0</v>
      </c>
      <c r="W58" s="5">
        <v>0.0024353120243531205</v>
      </c>
      <c r="X58">
        <v>0.14</v>
      </c>
      <c r="Y58" s="1">
        <v>0.13403781979977752</v>
      </c>
      <c r="Z58" s="1">
        <v>0.19632925472747498</v>
      </c>
      <c r="AA58" s="1">
        <v>0.3303670745272525</v>
      </c>
      <c r="AB58" s="1">
        <v>0.289210233592881</v>
      </c>
      <c r="AC58" s="1">
        <v>0.07696159624051462</v>
      </c>
      <c r="AD58" s="1">
        <v>0.13839990755363815</v>
      </c>
      <c r="AE58" s="1">
        <v>0.21536150379415275</v>
      </c>
      <c r="AF58" s="1">
        <v>0.2883941296560225</v>
      </c>
      <c r="AG58" s="1">
        <v>0.0684830942193137</v>
      </c>
      <c r="AH58" s="1">
        <v>0.06503762199210311</v>
      </c>
      <c r="AI58" s="1">
        <v>0.0685648829978727</v>
      </c>
      <c r="AJ58" s="1">
        <v>0.01480401443151946</v>
      </c>
      <c r="AK58" s="1">
        <v>0.0685648829978727</v>
      </c>
      <c r="AL58" s="1">
        <v>0.0148040144315195</v>
      </c>
      <c r="AM58" s="6">
        <v>1037.3684210526317</v>
      </c>
      <c r="AN58">
        <v>114773</v>
      </c>
      <c r="AO58" s="1">
        <f t="shared" si="7"/>
        <v>0.20211199498139806</v>
      </c>
      <c r="AP58" t="s">
        <v>100</v>
      </c>
      <c r="AQ58">
        <v>1</v>
      </c>
      <c r="AR58">
        <v>0</v>
      </c>
      <c r="AS58">
        <v>0</v>
      </c>
      <c r="AT58">
        <v>106</v>
      </c>
      <c r="AU58">
        <v>56.5</v>
      </c>
      <c r="AV58">
        <v>35.2</v>
      </c>
      <c r="AW58">
        <v>97.8</v>
      </c>
      <c r="AX58">
        <v>16.3</v>
      </c>
      <c r="AY58">
        <v>69.4</v>
      </c>
      <c r="AZ58">
        <v>156</v>
      </c>
    </row>
    <row r="59" spans="1:52" ht="11.25">
      <c r="A59" t="s">
        <v>83</v>
      </c>
      <c r="B59">
        <v>89511</v>
      </c>
      <c r="C59">
        <v>61313</v>
      </c>
      <c r="D59" s="1">
        <v>0.6849772653640335</v>
      </c>
      <c r="E59">
        <v>19502</v>
      </c>
      <c r="F59" s="1">
        <f t="shared" si="5"/>
        <v>0.321041714680802</v>
      </c>
      <c r="G59">
        <v>39546</v>
      </c>
      <c r="H59" s="1">
        <f t="shared" si="6"/>
        <v>0.6510058275442004</v>
      </c>
      <c r="I59">
        <f t="shared" si="3"/>
        <v>20044</v>
      </c>
      <c r="J59">
        <v>0</v>
      </c>
      <c r="K59" s="1">
        <f t="shared" si="4"/>
        <v>0.32996411286339844</v>
      </c>
      <c r="L59">
        <v>60746</v>
      </c>
      <c r="M59">
        <v>325957</v>
      </c>
      <c r="N59" s="1">
        <v>0.12867328579996</v>
      </c>
      <c r="O59" s="1">
        <v>0.041787720466196464</v>
      </c>
      <c r="P59" s="1">
        <v>0.04338609080338818</v>
      </c>
      <c r="Q59" s="1">
        <v>0.495102932719954</v>
      </c>
      <c r="R59">
        <v>29919</v>
      </c>
      <c r="S59">
        <v>0</v>
      </c>
      <c r="T59">
        <v>1</v>
      </c>
      <c r="U59">
        <v>0</v>
      </c>
      <c r="V59">
        <v>0</v>
      </c>
      <c r="W59" s="5">
        <v>0.008676789587852495</v>
      </c>
      <c r="X59">
        <v>0.17</v>
      </c>
      <c r="Y59" s="1">
        <v>0.18134793853643694</v>
      </c>
      <c r="Z59" s="1">
        <v>0.27339114559561845</v>
      </c>
      <c r="AA59" s="1">
        <v>0.4547390841320554</v>
      </c>
      <c r="AB59" s="1">
        <v>0.27065267001369236</v>
      </c>
      <c r="AC59" s="1">
        <v>0.05650143760782059</v>
      </c>
      <c r="AD59" s="1">
        <v>0.13098562392179414</v>
      </c>
      <c r="AE59" s="1">
        <v>0.18748706152961472</v>
      </c>
      <c r="AF59" s="1">
        <v>0.31741000575043127</v>
      </c>
      <c r="AG59" s="1">
        <v>0.04927885958150395</v>
      </c>
      <c r="AH59" s="1">
        <v>0.054452497494516985</v>
      </c>
      <c r="AI59" s="1">
        <v>0.17658042144571887</v>
      </c>
      <c r="AJ59" s="1">
        <v>0.30010602913622564</v>
      </c>
      <c r="AK59" s="1">
        <v>0.176580421445719</v>
      </c>
      <c r="AL59" s="1">
        <v>0.300106029136226</v>
      </c>
      <c r="AM59" s="6">
        <v>1057.1206896551723</v>
      </c>
      <c r="AN59">
        <v>48482</v>
      </c>
      <c r="AO59" s="1">
        <f t="shared" si="7"/>
        <v>0.26465492347675423</v>
      </c>
      <c r="AP59" t="s">
        <v>100</v>
      </c>
      <c r="AQ59">
        <v>1</v>
      </c>
      <c r="AR59">
        <v>0</v>
      </c>
      <c r="AS59">
        <v>0</v>
      </c>
      <c r="AT59">
        <v>424</v>
      </c>
      <c r="AU59">
        <v>8.4</v>
      </c>
      <c r="AV59">
        <v>50</v>
      </c>
      <c r="AW59">
        <v>93.3</v>
      </c>
      <c r="AX59">
        <v>9.2</v>
      </c>
      <c r="AY59">
        <v>60.3</v>
      </c>
      <c r="AZ59">
        <v>173</v>
      </c>
    </row>
    <row r="60" spans="1:52" ht="11.25">
      <c r="A60" t="s">
        <v>84</v>
      </c>
      <c r="B60">
        <v>117785</v>
      </c>
      <c r="C60">
        <v>78709</v>
      </c>
      <c r="D60" s="1">
        <v>0.6682429850999703</v>
      </c>
      <c r="E60">
        <v>41559</v>
      </c>
      <c r="F60" s="1">
        <f t="shared" si="5"/>
        <v>0.5328828424521407</v>
      </c>
      <c r="G60">
        <v>34705</v>
      </c>
      <c r="H60" s="1">
        <f t="shared" si="6"/>
        <v>0.4449986536562849</v>
      </c>
      <c r="I60">
        <f t="shared" si="3"/>
        <v>-6854</v>
      </c>
      <c r="J60">
        <v>1</v>
      </c>
      <c r="K60" s="1">
        <f t="shared" si="4"/>
        <v>-0.0878841887958558</v>
      </c>
      <c r="L60">
        <v>77989</v>
      </c>
      <c r="M60">
        <v>365196</v>
      </c>
      <c r="N60" s="1">
        <v>0.22615232930736998</v>
      </c>
      <c r="O60" s="1">
        <v>0.09519271843065094</v>
      </c>
      <c r="P60" s="1">
        <v>0.11153188972496961</v>
      </c>
      <c r="Q60" s="1">
        <v>0.583790601997967</v>
      </c>
      <c r="R60">
        <v>35637</v>
      </c>
      <c r="S60">
        <v>0</v>
      </c>
      <c r="T60">
        <v>1</v>
      </c>
      <c r="U60">
        <v>0</v>
      </c>
      <c r="V60">
        <v>0</v>
      </c>
      <c r="W60" s="5">
        <v>0.008245562769187767</v>
      </c>
      <c r="X60">
        <v>0.24</v>
      </c>
      <c r="Y60" s="1">
        <v>0.16321942446043167</v>
      </c>
      <c r="Z60" s="1">
        <v>0.2233962829736211</v>
      </c>
      <c r="AA60" s="1">
        <v>0.38661570743405277</v>
      </c>
      <c r="AB60" s="1">
        <v>0.23223920863309352</v>
      </c>
      <c r="AC60" s="1">
        <v>0.048533458228440955</v>
      </c>
      <c r="AD60" s="1">
        <v>0.10508752414963995</v>
      </c>
      <c r="AE60" s="1">
        <v>0.15362098237808092</v>
      </c>
      <c r="AF60" s="1">
        <v>0.2625884156239522</v>
      </c>
      <c r="AG60" s="1">
        <v>0.10930084475951947</v>
      </c>
      <c r="AH60" s="1">
        <v>0.1198223392005264</v>
      </c>
      <c r="AI60" s="1">
        <v>-0.11628226249313564</v>
      </c>
      <c r="AJ60" s="1">
        <v>-0.031214015463069584</v>
      </c>
      <c r="AK60" s="1">
        <v>-0.116282262493136</v>
      </c>
      <c r="AL60" s="1">
        <v>-0.0312140154630696</v>
      </c>
      <c r="AM60" s="6">
        <v>1009.0897435897435</v>
      </c>
      <c r="AN60">
        <v>73857</v>
      </c>
      <c r="AO60" s="1">
        <f t="shared" si="7"/>
        <v>0.06569451778436709</v>
      </c>
      <c r="AP60" t="s">
        <v>99</v>
      </c>
      <c r="AQ60">
        <v>0</v>
      </c>
      <c r="AR60">
        <v>1</v>
      </c>
      <c r="AS60">
        <v>0</v>
      </c>
      <c r="AT60">
        <v>1033</v>
      </c>
      <c r="AU60">
        <v>9.1</v>
      </c>
      <c r="AV60">
        <v>35.9</v>
      </c>
      <c r="AW60">
        <v>91.2</v>
      </c>
      <c r="AX60">
        <v>4.3</v>
      </c>
      <c r="AY60">
        <v>63</v>
      </c>
      <c r="AZ60">
        <v>169</v>
      </c>
    </row>
    <row r="61" spans="1:52" ht="11.25">
      <c r="A61" t="s">
        <v>85</v>
      </c>
      <c r="B61">
        <v>31549</v>
      </c>
      <c r="C61">
        <v>23032</v>
      </c>
      <c r="D61" s="1">
        <v>0.7300389869726457</v>
      </c>
      <c r="E61">
        <v>9637</v>
      </c>
      <c r="F61" s="1">
        <f t="shared" si="5"/>
        <v>0.4329095727954719</v>
      </c>
      <c r="G61">
        <v>12127</v>
      </c>
      <c r="H61" s="1">
        <f t="shared" si="6"/>
        <v>0.544764386146175</v>
      </c>
      <c r="I61">
        <f t="shared" si="3"/>
        <v>2490</v>
      </c>
      <c r="J61">
        <v>0</v>
      </c>
      <c r="K61" s="1">
        <f t="shared" si="4"/>
        <v>0.11185481335070308</v>
      </c>
      <c r="L61">
        <v>22261</v>
      </c>
      <c r="M61">
        <v>53345</v>
      </c>
      <c r="N61" s="1">
        <v>0.13833044867527627</v>
      </c>
      <c r="O61" s="1">
        <v>0.13780110600806073</v>
      </c>
      <c r="P61" s="1">
        <v>0.06291123816665105</v>
      </c>
      <c r="Q61" s="1">
        <v>0.2615356473224493</v>
      </c>
      <c r="R61">
        <v>19584</v>
      </c>
      <c r="S61">
        <v>0</v>
      </c>
      <c r="T61">
        <v>0</v>
      </c>
      <c r="U61">
        <v>1</v>
      </c>
      <c r="V61">
        <v>0</v>
      </c>
      <c r="W61" s="5">
        <v>0.033475164987843004</v>
      </c>
      <c r="X61">
        <v>0.29</v>
      </c>
      <c r="Y61" s="1">
        <v>0.213156927600147</v>
      </c>
      <c r="Z61" s="1">
        <v>0.25689084895259096</v>
      </c>
      <c r="AA61" s="1">
        <v>0.47004777655273794</v>
      </c>
      <c r="AB61" s="1">
        <v>0.34472620360161704</v>
      </c>
      <c r="AC61" s="1">
        <v>0.13668998948186764</v>
      </c>
      <c r="AD61" s="1">
        <v>0.2206978552156217</v>
      </c>
      <c r="AE61" s="1">
        <v>0.35738784469748935</v>
      </c>
      <c r="AF61" s="1">
        <v>0.38107650798006126</v>
      </c>
      <c r="AG61" s="1">
        <v>0.07512123997591048</v>
      </c>
      <c r="AH61" s="1">
        <v>0.09135533133351513</v>
      </c>
      <c r="AI61" s="1">
        <v>0.1791044776119403</v>
      </c>
      <c r="AJ61" s="1">
        <v>0.4339150986273975</v>
      </c>
      <c r="AK61" s="1">
        <v>0.17910447761194</v>
      </c>
      <c r="AL61" s="1">
        <v>0.433915098627398</v>
      </c>
      <c r="AM61" s="6">
        <v>959.6666666666666</v>
      </c>
      <c r="AN61">
        <v>15395</v>
      </c>
      <c r="AO61" s="1">
        <f t="shared" si="7"/>
        <v>0.4960701526469633</v>
      </c>
      <c r="AP61" t="s">
        <v>100</v>
      </c>
      <c r="AQ61">
        <v>1</v>
      </c>
      <c r="AR61">
        <v>0</v>
      </c>
      <c r="AS61">
        <v>0</v>
      </c>
      <c r="AT61">
        <v>72</v>
      </c>
      <c r="AU61">
        <v>82.1</v>
      </c>
      <c r="AV61">
        <v>41.6</v>
      </c>
      <c r="AW61">
        <v>96.4</v>
      </c>
      <c r="AX61">
        <v>34.2</v>
      </c>
      <c r="AY61">
        <v>62.4</v>
      </c>
      <c r="AZ61">
        <v>152</v>
      </c>
    </row>
    <row r="62" spans="1:52" ht="11.25">
      <c r="A62" t="s">
        <v>86</v>
      </c>
      <c r="B62">
        <v>20617</v>
      </c>
      <c r="C62">
        <v>13189</v>
      </c>
      <c r="D62" s="1">
        <v>0.6397147984672843</v>
      </c>
      <c r="E62">
        <v>4075</v>
      </c>
      <c r="F62" s="1">
        <f t="shared" si="5"/>
        <v>0.3275460172011896</v>
      </c>
      <c r="G62">
        <v>8006</v>
      </c>
      <c r="H62" s="1">
        <f t="shared" si="6"/>
        <v>0.6435174021380918</v>
      </c>
      <c r="I62">
        <f t="shared" si="3"/>
        <v>3931</v>
      </c>
      <c r="J62">
        <v>0</v>
      </c>
      <c r="K62" s="1">
        <f t="shared" si="4"/>
        <v>0.31597138493690224</v>
      </c>
      <c r="L62">
        <v>12441</v>
      </c>
      <c r="M62">
        <v>34844</v>
      </c>
      <c r="N62" s="1">
        <v>0.1356938190749079</v>
      </c>
      <c r="O62" s="1">
        <v>0.12113993800941339</v>
      </c>
      <c r="P62" s="1">
        <v>0.04887498565032717</v>
      </c>
      <c r="Q62" s="1">
        <v>0.261522586562715</v>
      </c>
      <c r="R62">
        <v>19775</v>
      </c>
      <c r="S62">
        <v>1</v>
      </c>
      <c r="T62">
        <v>0</v>
      </c>
      <c r="U62">
        <v>0</v>
      </c>
      <c r="V62">
        <v>0</v>
      </c>
      <c r="W62" s="5">
        <v>0.055500796117977105</v>
      </c>
      <c r="X62">
        <v>0.27</v>
      </c>
      <c r="Y62" s="1">
        <v>0.2707948243992606</v>
      </c>
      <c r="Z62" s="1">
        <v>0.21719038817005545</v>
      </c>
      <c r="AA62" s="1">
        <v>0.4879852125693161</v>
      </c>
      <c r="AB62" s="1">
        <v>0.3512014787430684</v>
      </c>
      <c r="AC62" s="1">
        <v>0.15569823434991975</v>
      </c>
      <c r="AD62" s="1">
        <v>0.20660398991057097</v>
      </c>
      <c r="AE62" s="1">
        <v>0.36230222426049075</v>
      </c>
      <c r="AF62" s="1">
        <v>0.3761751891767943</v>
      </c>
      <c r="AG62" s="1">
        <v>0.1038463403987001</v>
      </c>
      <c r="AH62" s="1">
        <v>0.13337308686145896</v>
      </c>
      <c r="AI62" s="1">
        <v>-0.20230998509687034</v>
      </c>
      <c r="AJ62" s="1">
        <v>0.024498111707414033</v>
      </c>
      <c r="AK62" s="1">
        <v>-0.20230998509687</v>
      </c>
      <c r="AL62" s="1">
        <v>0.024498111707414</v>
      </c>
      <c r="AM62" s="6">
        <v>824.3125</v>
      </c>
      <c r="AN62">
        <v>12139</v>
      </c>
      <c r="AO62" s="1">
        <f t="shared" si="7"/>
        <v>0.08649806409094654</v>
      </c>
      <c r="AP62" t="s">
        <v>99</v>
      </c>
      <c r="AQ62">
        <v>0</v>
      </c>
      <c r="AR62">
        <v>1</v>
      </c>
      <c r="AS62">
        <v>0</v>
      </c>
      <c r="AT62">
        <v>50</v>
      </c>
      <c r="AU62">
        <v>72.2</v>
      </c>
      <c r="AV62">
        <v>38.4</v>
      </c>
      <c r="AW62">
        <v>97.6</v>
      </c>
      <c r="AX62">
        <v>33</v>
      </c>
      <c r="AY62">
        <v>66.4</v>
      </c>
      <c r="AZ62">
        <v>134</v>
      </c>
    </row>
    <row r="63" spans="1:52" ht="11.25">
      <c r="A63" t="s">
        <v>87</v>
      </c>
      <c r="B63">
        <v>12304</v>
      </c>
      <c r="C63">
        <v>7413</v>
      </c>
      <c r="D63" s="1">
        <v>0.6024869960988296</v>
      </c>
      <c r="E63">
        <v>2649</v>
      </c>
      <c r="F63" s="1">
        <f t="shared" si="5"/>
        <v>0.38910105757931845</v>
      </c>
      <c r="G63">
        <v>4056</v>
      </c>
      <c r="H63" s="1">
        <f t="shared" si="6"/>
        <v>0.5957696827262045</v>
      </c>
      <c r="I63">
        <f t="shared" si="3"/>
        <v>1407</v>
      </c>
      <c r="J63">
        <v>0</v>
      </c>
      <c r="K63" s="1">
        <f t="shared" si="4"/>
        <v>0.206668625146886</v>
      </c>
      <c r="L63">
        <v>6808</v>
      </c>
      <c r="M63">
        <v>19256</v>
      </c>
      <c r="N63" s="1">
        <v>0.1692383778437191</v>
      </c>
      <c r="O63" s="1">
        <v>0.19038221852928958</v>
      </c>
      <c r="P63" s="1">
        <v>0.015319900290818447</v>
      </c>
      <c r="Q63" s="1">
        <v>0.2582604693971468</v>
      </c>
      <c r="R63">
        <v>21380</v>
      </c>
      <c r="S63">
        <v>1</v>
      </c>
      <c r="T63">
        <v>0</v>
      </c>
      <c r="U63">
        <v>0</v>
      </c>
      <c r="V63">
        <v>0</v>
      </c>
      <c r="W63" s="5">
        <v>0.08161338189666802</v>
      </c>
      <c r="X63">
        <v>0.25</v>
      </c>
      <c r="Y63" s="1">
        <v>0.18863210493441598</v>
      </c>
      <c r="Z63" s="1">
        <v>0.30730793254216116</v>
      </c>
      <c r="AA63" s="1">
        <v>0.49594003747657717</v>
      </c>
      <c r="AB63" s="1">
        <v>0.3660212367270456</v>
      </c>
      <c r="AC63" s="1">
        <v>0.15131155085135756</v>
      </c>
      <c r="AD63" s="1">
        <v>0.2281638288080994</v>
      </c>
      <c r="AE63" s="1">
        <v>0.379475379659457</v>
      </c>
      <c r="AF63" s="1">
        <v>0.3622641509433962</v>
      </c>
      <c r="AG63" s="1">
        <v>0.1452373211963589</v>
      </c>
      <c r="AH63" s="1">
        <v>0.15305433682078973</v>
      </c>
      <c r="AI63" s="1">
        <v>-0.014884233737596472</v>
      </c>
      <c r="AJ63" s="1">
        <v>0.03813702328720891</v>
      </c>
      <c r="AK63" s="1">
        <v>-0.0148842337375965</v>
      </c>
      <c r="AL63" s="1">
        <v>0.0381370232872089</v>
      </c>
      <c r="AM63" s="6">
        <v>529.5</v>
      </c>
      <c r="AN63">
        <v>7997</v>
      </c>
      <c r="AO63" s="1">
        <f t="shared" si="7"/>
        <v>-0.07302738526947605</v>
      </c>
      <c r="AP63" t="s">
        <v>99</v>
      </c>
      <c r="AQ63">
        <v>0</v>
      </c>
      <c r="AR63">
        <v>1</v>
      </c>
      <c r="AS63">
        <v>0</v>
      </c>
      <c r="AT63">
        <v>16</v>
      </c>
      <c r="AU63">
        <v>53.4</v>
      </c>
      <c r="AV63">
        <v>35.9</v>
      </c>
      <c r="AW63">
        <v>98.4</v>
      </c>
      <c r="AX63">
        <v>23.2</v>
      </c>
      <c r="AY63">
        <v>62.5</v>
      </c>
      <c r="AZ63">
        <v>189</v>
      </c>
    </row>
    <row r="64" spans="1:52" ht="11.25">
      <c r="A64" t="s">
        <v>88</v>
      </c>
      <c r="B64">
        <v>6752</v>
      </c>
      <c r="C64">
        <v>4084</v>
      </c>
      <c r="D64" s="1">
        <v>0.6048578199052133</v>
      </c>
      <c r="E64">
        <v>1407</v>
      </c>
      <c r="F64" s="1">
        <f t="shared" si="5"/>
        <v>0.36774699424986934</v>
      </c>
      <c r="G64">
        <v>2332</v>
      </c>
      <c r="H64" s="1">
        <f t="shared" si="6"/>
        <v>0.6095138525875589</v>
      </c>
      <c r="I64">
        <f t="shared" si="3"/>
        <v>925</v>
      </c>
      <c r="J64">
        <v>0</v>
      </c>
      <c r="K64" s="1">
        <f t="shared" si="4"/>
        <v>0.24176685833768952</v>
      </c>
      <c r="L64">
        <v>3826</v>
      </c>
      <c r="M64">
        <v>13442</v>
      </c>
      <c r="N64" s="1">
        <v>0.13701754385964912</v>
      </c>
      <c r="O64" s="1">
        <v>0.2283886326439518</v>
      </c>
      <c r="P64" s="1">
        <v>0.03548579080493974</v>
      </c>
      <c r="Q64" s="1">
        <v>0.31756454260558126</v>
      </c>
      <c r="R64">
        <v>22831</v>
      </c>
      <c r="S64">
        <v>0</v>
      </c>
      <c r="T64">
        <v>0</v>
      </c>
      <c r="U64">
        <v>0</v>
      </c>
      <c r="V64">
        <v>1</v>
      </c>
      <c r="W64" s="5">
        <v>0.06317335945151811</v>
      </c>
      <c r="X64">
        <v>0.29</v>
      </c>
      <c r="Y64" s="1">
        <v>0.13414634146341464</v>
      </c>
      <c r="Z64" s="1">
        <v>0.3353658536585366</v>
      </c>
      <c r="AA64" s="1">
        <v>0.4695121951219512</v>
      </c>
      <c r="AB64" s="1">
        <v>0.34207317073170734</v>
      </c>
      <c r="AC64" s="1">
        <v>0.11625130577525743</v>
      </c>
      <c r="AD64" s="1">
        <v>0.20638710640202954</v>
      </c>
      <c r="AE64" s="1">
        <v>0.32263841217728695</v>
      </c>
      <c r="AF64" s="1">
        <v>0.3597970452171318</v>
      </c>
      <c r="AG64" s="1">
        <v>0.12011255924170616</v>
      </c>
      <c r="AH64" s="1">
        <v>0.12939720700017676</v>
      </c>
      <c r="AI64" s="1">
        <v>0.10792349726775956</v>
      </c>
      <c r="AJ64" s="1">
        <v>0.19356549407813328</v>
      </c>
      <c r="AK64" s="1">
        <v>0.10792349726776</v>
      </c>
      <c r="AL64" s="1">
        <v>0.193565494078133</v>
      </c>
      <c r="AM64" s="6">
        <v>371.27272727272725</v>
      </c>
      <c r="AN64">
        <v>3461</v>
      </c>
      <c r="AO64" s="1">
        <f t="shared" si="7"/>
        <v>0.18000577867668305</v>
      </c>
      <c r="AP64" t="s">
        <v>99</v>
      </c>
      <c r="AQ64">
        <v>0</v>
      </c>
      <c r="AR64">
        <v>1</v>
      </c>
      <c r="AS64">
        <v>0</v>
      </c>
      <c r="AT64">
        <v>51</v>
      </c>
      <c r="AU64">
        <v>100</v>
      </c>
      <c r="AV64">
        <v>33.1</v>
      </c>
      <c r="AW64">
        <v>94.6</v>
      </c>
      <c r="AX64">
        <v>34</v>
      </c>
      <c r="AY64">
        <v>62.2</v>
      </c>
      <c r="AZ64">
        <v>7</v>
      </c>
    </row>
    <row r="65" spans="1:52" ht="11.25">
      <c r="A65" t="s">
        <v>89</v>
      </c>
      <c r="B65">
        <v>260572</v>
      </c>
      <c r="C65">
        <v>184153</v>
      </c>
      <c r="D65" s="1">
        <v>0.7067259720921665</v>
      </c>
      <c r="E65">
        <v>97304</v>
      </c>
      <c r="F65" s="1">
        <f t="shared" si="5"/>
        <v>0.5298281532463572</v>
      </c>
      <c r="G65">
        <v>82357</v>
      </c>
      <c r="H65" s="1">
        <f t="shared" si="6"/>
        <v>0.44844052882625834</v>
      </c>
      <c r="I65">
        <f t="shared" si="3"/>
        <v>-14947</v>
      </c>
      <c r="J65">
        <v>1</v>
      </c>
      <c r="K65" s="1">
        <f t="shared" si="4"/>
        <v>-0.08138762442009889</v>
      </c>
      <c r="L65">
        <v>183652</v>
      </c>
      <c r="M65">
        <v>443343</v>
      </c>
      <c r="N65" s="1">
        <v>0.13583503917554882</v>
      </c>
      <c r="O65" s="1">
        <v>0.0929257933473631</v>
      </c>
      <c r="P65" s="1">
        <v>0.0656624780361932</v>
      </c>
      <c r="Q65" s="1">
        <v>0.4304896624288259</v>
      </c>
      <c r="R65">
        <v>24818</v>
      </c>
      <c r="S65">
        <v>0</v>
      </c>
      <c r="T65">
        <v>1</v>
      </c>
      <c r="U65">
        <v>0</v>
      </c>
      <c r="V65">
        <v>0</v>
      </c>
      <c r="W65" s="5">
        <v>0.002715133611725033</v>
      </c>
      <c r="X65">
        <v>0.21</v>
      </c>
      <c r="Y65" s="1">
        <v>0.1372939169982945</v>
      </c>
      <c r="Z65" s="1">
        <v>0.2509948834565094</v>
      </c>
      <c r="AA65" s="1">
        <v>0.38828880045480385</v>
      </c>
      <c r="AB65" s="1">
        <v>0.25918135304150086</v>
      </c>
      <c r="AC65" s="1">
        <v>0.0769420693375066</v>
      </c>
      <c r="AD65" s="1">
        <v>0.16880837793385323</v>
      </c>
      <c r="AE65" s="1">
        <v>0.2457504472713598</v>
      </c>
      <c r="AF65" s="1">
        <v>0.3237598902998143</v>
      </c>
      <c r="AG65" s="1">
        <v>0.06976958383863194</v>
      </c>
      <c r="AH65" s="1">
        <v>0.07203562477106887</v>
      </c>
      <c r="AI65" s="1">
        <v>0.03867908358567103</v>
      </c>
      <c r="AJ65" s="1">
        <v>0.07241426143215202</v>
      </c>
      <c r="AK65" s="1">
        <v>0.038679083585671</v>
      </c>
      <c r="AL65" s="1">
        <v>0.072414261432152</v>
      </c>
      <c r="AM65" s="6">
        <v>1070.656976744186</v>
      </c>
      <c r="AN65">
        <v>159930</v>
      </c>
      <c r="AO65" s="1">
        <f t="shared" si="7"/>
        <v>0.15146001375601825</v>
      </c>
      <c r="AP65" t="s">
        <v>101</v>
      </c>
      <c r="AQ65">
        <v>0</v>
      </c>
      <c r="AR65">
        <v>0</v>
      </c>
      <c r="AS65">
        <v>1</v>
      </c>
      <c r="AT65">
        <v>300</v>
      </c>
      <c r="AU65">
        <v>16.6</v>
      </c>
      <c r="AV65">
        <v>42.1</v>
      </c>
      <c r="AW65">
        <v>92.6</v>
      </c>
      <c r="AX65">
        <v>9.5</v>
      </c>
      <c r="AY65">
        <v>61.2</v>
      </c>
      <c r="AZ65">
        <v>182</v>
      </c>
    </row>
    <row r="66" spans="1:52" ht="11.25">
      <c r="A66" t="s">
        <v>90</v>
      </c>
      <c r="B66">
        <v>13382</v>
      </c>
      <c r="C66">
        <v>9017</v>
      </c>
      <c r="D66" s="1">
        <v>0.6738155731579734</v>
      </c>
      <c r="E66">
        <v>3838</v>
      </c>
      <c r="F66" s="1">
        <f>E66/L66</f>
        <v>0.44695469896354956</v>
      </c>
      <c r="G66">
        <v>4512</v>
      </c>
      <c r="H66" s="1">
        <f>G66/L66</f>
        <v>0.5254454407825783</v>
      </c>
      <c r="I66">
        <f t="shared" si="3"/>
        <v>674</v>
      </c>
      <c r="J66">
        <v>0</v>
      </c>
      <c r="K66" s="1">
        <f t="shared" si="4"/>
        <v>0.07849074181902871</v>
      </c>
      <c r="L66">
        <v>8587</v>
      </c>
      <c r="M66">
        <v>22863</v>
      </c>
      <c r="N66" s="1">
        <v>0.11514116346830101</v>
      </c>
      <c r="O66" s="1">
        <v>0.11507676157984517</v>
      </c>
      <c r="P66" s="1">
        <v>0.019376284827013077</v>
      </c>
      <c r="Q66" s="1">
        <v>0.32574585635359116</v>
      </c>
      <c r="R66">
        <v>25019</v>
      </c>
      <c r="S66">
        <v>0</v>
      </c>
      <c r="T66">
        <v>0</v>
      </c>
      <c r="U66">
        <v>1</v>
      </c>
      <c r="V66">
        <v>0</v>
      </c>
      <c r="W66" s="5">
        <v>0.046800487967173114</v>
      </c>
      <c r="X66">
        <v>0.17</v>
      </c>
      <c r="Y66" s="1">
        <v>0.2591493570722057</v>
      </c>
      <c r="Z66" s="1">
        <v>0.1533135509396637</v>
      </c>
      <c r="AA66" s="1">
        <v>0.4124629080118694</v>
      </c>
      <c r="AB66" s="1">
        <v>0.3798219584569733</v>
      </c>
      <c r="AC66" s="1">
        <v>0.11337016574585636</v>
      </c>
      <c r="AD66" s="1">
        <v>0.1703867403314917</v>
      </c>
      <c r="AE66" s="1">
        <v>0.28375690607734805</v>
      </c>
      <c r="AF66" s="1">
        <v>0.3904972375690608</v>
      </c>
      <c r="AG66" s="1">
        <v>0.08997160364668959</v>
      </c>
      <c r="AH66" s="1">
        <v>0.09766680311092918</v>
      </c>
      <c r="AI66" s="1">
        <v>0.009220452640402346</v>
      </c>
      <c r="AJ66" s="1">
        <v>0.09553827261563651</v>
      </c>
      <c r="AK66" s="1">
        <v>0.00922045264040235</v>
      </c>
      <c r="AL66" s="1">
        <v>0.0955382726156365</v>
      </c>
      <c r="AM66" s="6">
        <v>751.4166666666666</v>
      </c>
      <c r="AN66">
        <v>7121</v>
      </c>
      <c r="AO66" s="1">
        <f>(C66-AN66)/AN66</f>
        <v>0.2662547395028788</v>
      </c>
      <c r="AP66" t="s">
        <v>99</v>
      </c>
      <c r="AQ66">
        <v>0</v>
      </c>
      <c r="AR66">
        <v>1</v>
      </c>
      <c r="AS66">
        <v>0</v>
      </c>
      <c r="AT66">
        <v>29</v>
      </c>
      <c r="AU66">
        <v>100</v>
      </c>
      <c r="AV66">
        <v>37.4</v>
      </c>
      <c r="AW66">
        <v>99.6</v>
      </c>
      <c r="AX66">
        <v>34.7</v>
      </c>
      <c r="AY66">
        <v>65.5</v>
      </c>
      <c r="AZ66">
        <v>87</v>
      </c>
    </row>
    <row r="67" spans="1:52" ht="11.25">
      <c r="A67" t="s">
        <v>91</v>
      </c>
      <c r="B67">
        <v>28144</v>
      </c>
      <c r="C67">
        <v>18537</v>
      </c>
      <c r="D67" s="1">
        <v>0.6586483797612279</v>
      </c>
      <c r="E67">
        <v>5642</v>
      </c>
      <c r="F67" s="1">
        <f>E67/L67</f>
        <v>0.30800305710230375</v>
      </c>
      <c r="G67">
        <v>12182</v>
      </c>
      <c r="H67" s="1">
        <f>G67/L67</f>
        <v>0.6650289332896604</v>
      </c>
      <c r="I67">
        <f>G67-E67</f>
        <v>6540</v>
      </c>
      <c r="J67">
        <v>0</v>
      </c>
      <c r="K67" s="1">
        <f>H67-F67</f>
        <v>0.35702587618735665</v>
      </c>
      <c r="L67">
        <v>18318</v>
      </c>
      <c r="M67">
        <v>40601</v>
      </c>
      <c r="N67" s="1">
        <v>0.07477265072414954</v>
      </c>
      <c r="O67" s="1">
        <v>0.06975197655230167</v>
      </c>
      <c r="P67" s="1">
        <v>0.02167434299647792</v>
      </c>
      <c r="Q67" s="1">
        <v>0.35443362378267557</v>
      </c>
      <c r="R67">
        <v>21297</v>
      </c>
      <c r="S67">
        <v>0</v>
      </c>
      <c r="T67">
        <v>1</v>
      </c>
      <c r="U67">
        <v>0</v>
      </c>
      <c r="V67">
        <v>0</v>
      </c>
      <c r="W67" s="5">
        <v>0.011814209418999837</v>
      </c>
      <c r="X67">
        <v>0.22</v>
      </c>
      <c r="Y67" s="1">
        <v>0.2010919017288444</v>
      </c>
      <c r="Z67" s="1">
        <v>0.18471337579617833</v>
      </c>
      <c r="AA67" s="1">
        <v>0.38580527752502275</v>
      </c>
      <c r="AB67" s="1">
        <v>0.364877161055505</v>
      </c>
      <c r="AC67" s="1">
        <v>0.13664787288569963</v>
      </c>
      <c r="AD67" s="1">
        <v>0.19789851358277807</v>
      </c>
      <c r="AE67" s="1">
        <v>0.3345463864684777</v>
      </c>
      <c r="AF67" s="1">
        <v>0.31101998974884676</v>
      </c>
      <c r="AG67" s="1">
        <v>0.04594229675952246</v>
      </c>
      <c r="AH67" s="1">
        <v>0.05362057103543172</v>
      </c>
      <c r="AI67" s="1">
        <v>0.03688853247794707</v>
      </c>
      <c r="AJ67" s="1">
        <v>0.21018231854145167</v>
      </c>
      <c r="AK67" s="1">
        <v>0.0368885324779471</v>
      </c>
      <c r="AL67" s="1">
        <v>0.210182318541452</v>
      </c>
      <c r="AM67" s="6">
        <v>561.7272727272727</v>
      </c>
      <c r="AN67">
        <v>15502</v>
      </c>
      <c r="AO67" s="1">
        <f>(C67-AN67)/AN67</f>
        <v>0.1957811895239324</v>
      </c>
      <c r="AP67" t="s">
        <v>100</v>
      </c>
      <c r="AQ67">
        <v>1</v>
      </c>
      <c r="AR67">
        <v>0</v>
      </c>
      <c r="AS67">
        <v>0</v>
      </c>
      <c r="AT67">
        <v>29</v>
      </c>
      <c r="AU67">
        <v>100</v>
      </c>
      <c r="AV67">
        <v>37.4</v>
      </c>
      <c r="AW67">
        <v>99.6</v>
      </c>
      <c r="AX67">
        <v>34.7</v>
      </c>
      <c r="AY67">
        <v>65.5</v>
      </c>
      <c r="AZ67">
        <v>87</v>
      </c>
    </row>
    <row r="68" spans="1:52" ht="11.25">
      <c r="A68" t="s">
        <v>92</v>
      </c>
      <c r="B68">
        <v>14358</v>
      </c>
      <c r="C68">
        <v>8353</v>
      </c>
      <c r="D68" s="1">
        <v>0.581766262710684</v>
      </c>
      <c r="E68">
        <v>2798</v>
      </c>
      <c r="F68" s="1">
        <f>E68/L68</f>
        <v>0.3488343099364169</v>
      </c>
      <c r="G68">
        <v>4994</v>
      </c>
      <c r="H68" s="1">
        <f>G68/L68</f>
        <v>0.6226156339608527</v>
      </c>
      <c r="I68">
        <f>G68-E68</f>
        <v>2196</v>
      </c>
      <c r="J68">
        <v>0</v>
      </c>
      <c r="K68" s="1">
        <f>H68-F68</f>
        <v>0.27378132402443583</v>
      </c>
      <c r="L68">
        <v>8021</v>
      </c>
      <c r="M68">
        <v>20973</v>
      </c>
      <c r="N68" s="1">
        <v>0.13304640718562874</v>
      </c>
      <c r="O68" s="1">
        <v>0.13693796786344348</v>
      </c>
      <c r="P68" s="1">
        <v>0.023029609497925905</v>
      </c>
      <c r="Q68" s="1">
        <v>0.23586083853702053</v>
      </c>
      <c r="R68">
        <v>18266</v>
      </c>
      <c r="S68">
        <v>0</v>
      </c>
      <c r="T68">
        <v>1</v>
      </c>
      <c r="U68">
        <v>0</v>
      </c>
      <c r="V68">
        <v>0</v>
      </c>
      <c r="W68" s="5">
        <v>0.03938704657009458</v>
      </c>
      <c r="X68">
        <v>0.28</v>
      </c>
      <c r="Y68" s="1">
        <v>0.15599095704596835</v>
      </c>
      <c r="Z68" s="1">
        <v>0.31273549359457425</v>
      </c>
      <c r="AA68" s="1">
        <v>0.4687264506405426</v>
      </c>
      <c r="AB68" s="1">
        <v>0.3549359457422758</v>
      </c>
      <c r="AC68" s="1">
        <v>0.17314897413024086</v>
      </c>
      <c r="AD68" s="1">
        <v>0.21784121320249777</v>
      </c>
      <c r="AE68" s="1">
        <v>0.3909901873327386</v>
      </c>
      <c r="AF68" s="1">
        <v>0.37314897413024084</v>
      </c>
      <c r="AG68" s="1">
        <v>0.1069090402563031</v>
      </c>
      <c r="AH68" s="1">
        <v>0.11012970478236651</v>
      </c>
      <c r="AI68" s="1">
        <v>0.10910404624277456</v>
      </c>
      <c r="AJ68" s="1">
        <v>0.14251611363093816</v>
      </c>
      <c r="AK68" s="1">
        <v>0.109104046242775</v>
      </c>
      <c r="AL68" s="1">
        <v>0.142516113630938</v>
      </c>
      <c r="AM68" s="6">
        <v>522.0625</v>
      </c>
      <c r="AN68">
        <v>7858</v>
      </c>
      <c r="AO68" s="1">
        <f>(C68-AN68)/AN68</f>
        <v>0.06299312802239755</v>
      </c>
      <c r="AP68" t="s">
        <v>99</v>
      </c>
      <c r="AQ68">
        <v>0</v>
      </c>
      <c r="AR68">
        <v>1</v>
      </c>
      <c r="AS68">
        <v>0</v>
      </c>
      <c r="AT68">
        <v>34</v>
      </c>
      <c r="AU68">
        <v>75.3</v>
      </c>
      <c r="AV68">
        <v>40.1</v>
      </c>
      <c r="AW68">
        <v>97.2</v>
      </c>
      <c r="AX68">
        <v>19</v>
      </c>
      <c r="AY68">
        <v>66.1</v>
      </c>
      <c r="AZ68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Klinkner</dc:creator>
  <cp:keywords/>
  <dc:description/>
  <cp:lastModifiedBy>Hamilton College</cp:lastModifiedBy>
  <dcterms:created xsi:type="dcterms:W3CDTF">2001-06-18T14:38:50Z</dcterms:created>
  <dcterms:modified xsi:type="dcterms:W3CDTF">2001-06-28T20:34:45Z</dcterms:modified>
  <cp:category/>
  <cp:version/>
  <cp:contentType/>
  <cp:contentStatus/>
</cp:coreProperties>
</file>