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65" windowWidth="18780" windowHeight="11700" activeTab="4"/>
  </bookViews>
  <sheets>
    <sheet name="Data" sheetId="1" r:id="rId1"/>
    <sheet name="1mg" sheetId="2" r:id="rId2"/>
    <sheet name="10mg" sheetId="3" r:id="rId3"/>
    <sheet name="50mg" sheetId="4" r:id="rId4"/>
    <sheet name="3 Charts" sheetId="5" r:id="rId5"/>
  </sheets>
  <definedNames>
    <definedName name="_xlnm.Print_Area" localSheetId="4">'3 Charts'!$A:$N</definedName>
  </definedNames>
  <calcPr calcId="125725"/>
</workbook>
</file>

<file path=xl/calcChain.xml><?xml version="1.0" encoding="utf-8"?>
<calcChain xmlns="http://schemas.openxmlformats.org/spreadsheetml/2006/main">
  <c r="E2" i="4"/>
  <c r="E211" s="1"/>
  <c r="D2"/>
  <c r="D210" s="1"/>
  <c r="E210"/>
  <c r="E212"/>
  <c r="E214"/>
  <c r="E2" i="3"/>
  <c r="E211" s="1"/>
  <c r="D2"/>
  <c r="D210" s="1"/>
  <c r="D213"/>
  <c r="E2" i="2"/>
  <c r="E209" s="1"/>
  <c r="D2"/>
  <c r="D208" s="1"/>
  <c r="D211"/>
  <c r="D212"/>
  <c r="E207" i="4"/>
  <c r="D206" i="3"/>
  <c r="D207"/>
  <c r="D209"/>
  <c r="D191"/>
  <c r="D206" i="2"/>
  <c r="D181" i="4"/>
  <c r="D187"/>
  <c r="D195"/>
  <c r="D203"/>
  <c r="D178" i="2"/>
  <c r="D181"/>
  <c r="D185"/>
  <c r="D189"/>
  <c r="D192"/>
  <c r="D194"/>
  <c r="D196"/>
  <c r="D198"/>
  <c r="D199"/>
  <c r="D200"/>
  <c r="D201"/>
  <c r="D202"/>
  <c r="E213" i="4" l="1"/>
  <c r="F210"/>
  <c r="G210"/>
  <c r="D214"/>
  <c r="D213"/>
  <c r="D212"/>
  <c r="D199"/>
  <c r="D191"/>
  <c r="D184"/>
  <c r="D205"/>
  <c r="D206"/>
  <c r="D211"/>
  <c r="E209" i="3"/>
  <c r="E208"/>
  <c r="E207"/>
  <c r="F207" s="1"/>
  <c r="E206"/>
  <c r="E214"/>
  <c r="E213"/>
  <c r="F213" s="1"/>
  <c r="E212"/>
  <c r="E210"/>
  <c r="E205"/>
  <c r="G209"/>
  <c r="G207"/>
  <c r="G206"/>
  <c r="G213"/>
  <c r="G210"/>
  <c r="F210"/>
  <c r="F206"/>
  <c r="D211"/>
  <c r="F209"/>
  <c r="D208"/>
  <c r="G208" s="1"/>
  <c r="D214"/>
  <c r="D212"/>
  <c r="E179" i="2"/>
  <c r="E204"/>
  <c r="E211"/>
  <c r="F211" s="1"/>
  <c r="E210"/>
  <c r="E208"/>
  <c r="E207"/>
  <c r="E206"/>
  <c r="G206" s="1"/>
  <c r="E205"/>
  <c r="E212"/>
  <c r="F212" s="1"/>
  <c r="G211"/>
  <c r="F208"/>
  <c r="G208"/>
  <c r="D197"/>
  <c r="D195"/>
  <c r="D193"/>
  <c r="D191"/>
  <c r="D187"/>
  <c r="D183"/>
  <c r="D179"/>
  <c r="D203"/>
  <c r="D207"/>
  <c r="F206"/>
  <c r="D205"/>
  <c r="D204"/>
  <c r="D210"/>
  <c r="D209"/>
  <c r="E208" i="4"/>
  <c r="E206"/>
  <c r="E181"/>
  <c r="E209"/>
  <c r="F206"/>
  <c r="G206"/>
  <c r="D201"/>
  <c r="D197"/>
  <c r="D193"/>
  <c r="D189"/>
  <c r="D186"/>
  <c r="D183"/>
  <c r="D180"/>
  <c r="F181"/>
  <c r="D209"/>
  <c r="D208"/>
  <c r="D207"/>
  <c r="E181" i="3"/>
  <c r="D201"/>
  <c r="D195"/>
  <c r="D187"/>
  <c r="D180"/>
  <c r="D205"/>
  <c r="D203"/>
  <c r="D199"/>
  <c r="F179" i="2"/>
  <c r="E201"/>
  <c r="G201" s="1"/>
  <c r="E199"/>
  <c r="G199" s="1"/>
  <c r="E197"/>
  <c r="G197" s="1"/>
  <c r="E195"/>
  <c r="G195" s="1"/>
  <c r="E193"/>
  <c r="G193" s="1"/>
  <c r="E189"/>
  <c r="E188"/>
  <c r="G179"/>
  <c r="E178"/>
  <c r="F178" s="1"/>
  <c r="E203"/>
  <c r="E202"/>
  <c r="E200"/>
  <c r="E198"/>
  <c r="E196"/>
  <c r="E194"/>
  <c r="E192"/>
  <c r="E191"/>
  <c r="E190"/>
  <c r="G189"/>
  <c r="E187"/>
  <c r="G187" s="1"/>
  <c r="E186"/>
  <c r="E185"/>
  <c r="G185" s="1"/>
  <c r="E184"/>
  <c r="E183"/>
  <c r="G183" s="1"/>
  <c r="E182"/>
  <c r="E181"/>
  <c r="G181" s="1"/>
  <c r="E180"/>
  <c r="G178"/>
  <c r="F203"/>
  <c r="F201"/>
  <c r="F199"/>
  <c r="F197"/>
  <c r="F195"/>
  <c r="F193"/>
  <c r="F191"/>
  <c r="D190"/>
  <c r="G190" s="1"/>
  <c r="F189"/>
  <c r="D188"/>
  <c r="G188" s="1"/>
  <c r="F187"/>
  <c r="D186"/>
  <c r="G186" s="1"/>
  <c r="F185"/>
  <c r="D184"/>
  <c r="G184" s="1"/>
  <c r="F183"/>
  <c r="D182"/>
  <c r="G182" s="1"/>
  <c r="F181"/>
  <c r="D180"/>
  <c r="G180" s="1"/>
  <c r="F205" i="3"/>
  <c r="G205"/>
  <c r="D204"/>
  <c r="D202"/>
  <c r="D200"/>
  <c r="D197"/>
  <c r="D193"/>
  <c r="D189"/>
  <c r="D185"/>
  <c r="E204" i="4"/>
  <c r="E203"/>
  <c r="G203" s="1"/>
  <c r="E202"/>
  <c r="E201"/>
  <c r="G201" s="1"/>
  <c r="E200"/>
  <c r="E199"/>
  <c r="G199" s="1"/>
  <c r="E198"/>
  <c r="E197"/>
  <c r="G197" s="1"/>
  <c r="E196"/>
  <c r="E195"/>
  <c r="G195" s="1"/>
  <c r="E194"/>
  <c r="E193"/>
  <c r="G193" s="1"/>
  <c r="E192"/>
  <c r="E191"/>
  <c r="G191" s="1"/>
  <c r="E190"/>
  <c r="E189"/>
  <c r="G189" s="1"/>
  <c r="E188"/>
  <c r="E186"/>
  <c r="F186" s="1"/>
  <c r="E185"/>
  <c r="E184"/>
  <c r="F184" s="1"/>
  <c r="G181"/>
  <c r="E180"/>
  <c r="F180" s="1"/>
  <c r="E205"/>
  <c r="E187"/>
  <c r="G187" s="1"/>
  <c r="G184"/>
  <c r="E183"/>
  <c r="F183" s="1"/>
  <c r="E182"/>
  <c r="G205"/>
  <c r="F205"/>
  <c r="D204"/>
  <c r="G204" s="1"/>
  <c r="F203"/>
  <c r="D202"/>
  <c r="G202" s="1"/>
  <c r="F201"/>
  <c r="D200"/>
  <c r="G200" s="1"/>
  <c r="F199"/>
  <c r="D198"/>
  <c r="G198" s="1"/>
  <c r="F197"/>
  <c r="D196"/>
  <c r="G196" s="1"/>
  <c r="F195"/>
  <c r="D194"/>
  <c r="G194" s="1"/>
  <c r="F193"/>
  <c r="D192"/>
  <c r="G192" s="1"/>
  <c r="F191"/>
  <c r="D190"/>
  <c r="G190" s="1"/>
  <c r="F189"/>
  <c r="D188"/>
  <c r="G188" s="1"/>
  <c r="F187"/>
  <c r="D185"/>
  <c r="D182"/>
  <c r="G182" s="1"/>
  <c r="E204" i="3"/>
  <c r="F204" s="1"/>
  <c r="E202"/>
  <c r="F202" s="1"/>
  <c r="E200"/>
  <c r="F200" s="1"/>
  <c r="E195"/>
  <c r="E194"/>
  <c r="E193"/>
  <c r="F193" s="1"/>
  <c r="E192"/>
  <c r="E191"/>
  <c r="F191" s="1"/>
  <c r="E190"/>
  <c r="E189"/>
  <c r="F189" s="1"/>
  <c r="E188"/>
  <c r="E187"/>
  <c r="F187" s="1"/>
  <c r="E186"/>
  <c r="E185"/>
  <c r="G185" s="1"/>
  <c r="E184"/>
  <c r="E182"/>
  <c r="E180"/>
  <c r="G204"/>
  <c r="E203"/>
  <c r="F203" s="1"/>
  <c r="G202"/>
  <c r="E201"/>
  <c r="F201" s="1"/>
  <c r="G200"/>
  <c r="E199"/>
  <c r="F199" s="1"/>
  <c r="E198"/>
  <c r="E197"/>
  <c r="F197" s="1"/>
  <c r="E196"/>
  <c r="G195"/>
  <c r="G193"/>
  <c r="G191"/>
  <c r="G189"/>
  <c r="G187"/>
  <c r="E183"/>
  <c r="F180"/>
  <c r="G180"/>
  <c r="F195"/>
  <c r="D198"/>
  <c r="D196"/>
  <c r="D194"/>
  <c r="D192"/>
  <c r="D190"/>
  <c r="D188"/>
  <c r="D186"/>
  <c r="F185"/>
  <c r="D184"/>
  <c r="D183"/>
  <c r="D182"/>
  <c r="D181"/>
  <c r="E124"/>
  <c r="D179"/>
  <c r="E122" i="2"/>
  <c r="E179" i="3"/>
  <c r="D177" i="2"/>
  <c r="E177"/>
  <c r="E134" i="4"/>
  <c r="D179"/>
  <c r="E179"/>
  <c r="E124"/>
  <c r="E128"/>
  <c r="E132"/>
  <c r="D135"/>
  <c r="D137"/>
  <c r="D139"/>
  <c r="D141"/>
  <c r="D143"/>
  <c r="D145"/>
  <c r="D147"/>
  <c r="D149"/>
  <c r="D151"/>
  <c r="D153"/>
  <c r="D155"/>
  <c r="D157"/>
  <c r="D159"/>
  <c r="D161"/>
  <c r="D163"/>
  <c r="D165"/>
  <c r="D167"/>
  <c r="D169"/>
  <c r="D171"/>
  <c r="D173"/>
  <c r="D175"/>
  <c r="D177"/>
  <c r="E126" i="3"/>
  <c r="E130"/>
  <c r="E134"/>
  <c r="E138"/>
  <c r="E142"/>
  <c r="E146"/>
  <c r="E150"/>
  <c r="E154"/>
  <c r="E158"/>
  <c r="E162"/>
  <c r="E166"/>
  <c r="E170"/>
  <c r="E174"/>
  <c r="E177"/>
  <c r="D123" i="2"/>
  <c r="E89" i="3"/>
  <c r="I47" i="1"/>
  <c r="H47"/>
  <c r="G47"/>
  <c r="I45"/>
  <c r="H45"/>
  <c r="G45"/>
  <c r="I44"/>
  <c r="I46" s="1"/>
  <c r="H44"/>
  <c r="H46" s="1"/>
  <c r="G44"/>
  <c r="G46" s="1"/>
  <c r="I39"/>
  <c r="H39"/>
  <c r="G39"/>
  <c r="G40" s="1"/>
  <c r="I38"/>
  <c r="H38"/>
  <c r="G38"/>
  <c r="E87" i="2"/>
  <c r="D90"/>
  <c r="E91" i="3"/>
  <c r="E64" i="4"/>
  <c r="D91"/>
  <c r="I40" i="1"/>
  <c r="D63" i="4"/>
  <c r="E64" i="3"/>
  <c r="E77"/>
  <c r="E83"/>
  <c r="E87"/>
  <c r="D61" i="2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57" i="4"/>
  <c r="D55" i="2"/>
  <c r="E55"/>
  <c r="E51" i="3"/>
  <c r="E50"/>
  <c r="E60" i="2"/>
  <c r="D60"/>
  <c r="E59"/>
  <c r="D59"/>
  <c r="E58"/>
  <c r="D58"/>
  <c r="E57"/>
  <c r="D57"/>
  <c r="E56"/>
  <c r="D56"/>
  <c r="E54"/>
  <c r="D54"/>
  <c r="E53"/>
  <c r="D53"/>
  <c r="E52"/>
  <c r="D52"/>
  <c r="E51"/>
  <c r="D51"/>
  <c r="E50"/>
  <c r="D50"/>
  <c r="E49"/>
  <c r="D49"/>
  <c r="E48"/>
  <c r="D48"/>
  <c r="E5" i="3"/>
  <c r="E7"/>
  <c r="E9"/>
  <c r="E11"/>
  <c r="E13"/>
  <c r="E15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D4"/>
  <c r="D6"/>
  <c r="D9"/>
  <c r="D11"/>
  <c r="D13"/>
  <c r="D15"/>
  <c r="D17"/>
  <c r="J33" s="1"/>
  <c r="D19"/>
  <c r="D21"/>
  <c r="D23"/>
  <c r="D25"/>
  <c r="D27"/>
  <c r="D29"/>
  <c r="D31"/>
  <c r="D33"/>
  <c r="D35"/>
  <c r="D37"/>
  <c r="D39"/>
  <c r="D41"/>
  <c r="D43"/>
  <c r="D45"/>
  <c r="D47"/>
  <c r="D49"/>
  <c r="E4" i="2"/>
  <c r="D3"/>
  <c r="G186" i="4" l="1"/>
  <c r="G211"/>
  <c r="F211"/>
  <c r="G212"/>
  <c r="F212"/>
  <c r="G214"/>
  <c r="F214"/>
  <c r="G213"/>
  <c r="F213"/>
  <c r="G212" i="3"/>
  <c r="F212"/>
  <c r="G211"/>
  <c r="F211"/>
  <c r="F208"/>
  <c r="G214"/>
  <c r="F214"/>
  <c r="G203" i="2"/>
  <c r="G212"/>
  <c r="F209"/>
  <c r="G209"/>
  <c r="F204"/>
  <c r="G204"/>
  <c r="G210"/>
  <c r="F210"/>
  <c r="G205"/>
  <c r="F205"/>
  <c r="G207"/>
  <c r="F207"/>
  <c r="G191"/>
  <c r="G183" i="4"/>
  <c r="F207"/>
  <c r="G207"/>
  <c r="G209"/>
  <c r="F209"/>
  <c r="F208"/>
  <c r="G208"/>
  <c r="F194" i="2"/>
  <c r="G194"/>
  <c r="F198"/>
  <c r="G198"/>
  <c r="F202"/>
  <c r="G202"/>
  <c r="F192"/>
  <c r="G192"/>
  <c r="F196"/>
  <c r="G196"/>
  <c r="F200"/>
  <c r="G200"/>
  <c r="F186"/>
  <c r="F190"/>
  <c r="F180"/>
  <c r="F184"/>
  <c r="F188"/>
  <c r="F182"/>
  <c r="G180" i="4"/>
  <c r="F190"/>
  <c r="F194"/>
  <c r="F182"/>
  <c r="F196"/>
  <c r="F200"/>
  <c r="F204"/>
  <c r="G185"/>
  <c r="F185"/>
  <c r="F192"/>
  <c r="F188"/>
  <c r="F198"/>
  <c r="F202"/>
  <c r="G197" i="3"/>
  <c r="G199"/>
  <c r="G201"/>
  <c r="G203"/>
  <c r="F181"/>
  <c r="G181"/>
  <c r="F183"/>
  <c r="G183"/>
  <c r="G188"/>
  <c r="F188"/>
  <c r="G192"/>
  <c r="F192"/>
  <c r="G196"/>
  <c r="F196"/>
  <c r="F182"/>
  <c r="G182"/>
  <c r="G184"/>
  <c r="F184"/>
  <c r="G186"/>
  <c r="F186"/>
  <c r="G190"/>
  <c r="F190"/>
  <c r="G194"/>
  <c r="F194"/>
  <c r="G198"/>
  <c r="F198"/>
  <c r="F177" i="2"/>
  <c r="E67" i="3"/>
  <c r="E176"/>
  <c r="E172"/>
  <c r="E168"/>
  <c r="E164"/>
  <c r="E160"/>
  <c r="E156"/>
  <c r="E152"/>
  <c r="E148"/>
  <c r="E144"/>
  <c r="E140"/>
  <c r="E136"/>
  <c r="E132"/>
  <c r="E128"/>
  <c r="G179"/>
  <c r="J34"/>
  <c r="F179"/>
  <c r="D71"/>
  <c r="D66"/>
  <c r="D124"/>
  <c r="G177" i="2"/>
  <c r="E133" i="4"/>
  <c r="E129"/>
  <c r="E125"/>
  <c r="G179"/>
  <c r="F179"/>
  <c r="D178"/>
  <c r="D176"/>
  <c r="D174"/>
  <c r="D172"/>
  <c r="D170"/>
  <c r="D168"/>
  <c r="D166"/>
  <c r="D164"/>
  <c r="D162"/>
  <c r="D160"/>
  <c r="D158"/>
  <c r="D156"/>
  <c r="D154"/>
  <c r="D152"/>
  <c r="D150"/>
  <c r="D148"/>
  <c r="D146"/>
  <c r="D144"/>
  <c r="D142"/>
  <c r="D140"/>
  <c r="D138"/>
  <c r="D136"/>
  <c r="D134"/>
  <c r="F134" s="1"/>
  <c r="D133"/>
  <c r="G133" s="1"/>
  <c r="D131"/>
  <c r="D129"/>
  <c r="G129" s="1"/>
  <c r="D127"/>
  <c r="D125"/>
  <c r="G125" s="1"/>
  <c r="D124"/>
  <c r="E149"/>
  <c r="G149" s="1"/>
  <c r="E178"/>
  <c r="F178" s="1"/>
  <c r="E177"/>
  <c r="G177" s="1"/>
  <c r="E176"/>
  <c r="E175"/>
  <c r="F175" s="1"/>
  <c r="E174"/>
  <c r="F174" s="1"/>
  <c r="E173"/>
  <c r="F173" s="1"/>
  <c r="E172"/>
  <c r="F172" s="1"/>
  <c r="E167"/>
  <c r="F167" s="1"/>
  <c r="E166"/>
  <c r="E165"/>
  <c r="F165" s="1"/>
  <c r="E164"/>
  <c r="F164" s="1"/>
  <c r="E157"/>
  <c r="F157" s="1"/>
  <c r="E141"/>
  <c r="G141" s="1"/>
  <c r="F177"/>
  <c r="F176"/>
  <c r="G175"/>
  <c r="E171"/>
  <c r="F171" s="1"/>
  <c r="E170"/>
  <c r="G170" s="1"/>
  <c r="E169"/>
  <c r="F169" s="1"/>
  <c r="E168"/>
  <c r="F168" s="1"/>
  <c r="E163"/>
  <c r="G163" s="1"/>
  <c r="E153"/>
  <c r="G153" s="1"/>
  <c r="E145"/>
  <c r="G145" s="1"/>
  <c r="E137"/>
  <c r="G137" s="1"/>
  <c r="G173"/>
  <c r="F166"/>
  <c r="E162"/>
  <c r="E161"/>
  <c r="F161" s="1"/>
  <c r="E160"/>
  <c r="F160" s="1"/>
  <c r="E159"/>
  <c r="F159" s="1"/>
  <c r="E155"/>
  <c r="G155" s="1"/>
  <c r="E151"/>
  <c r="G151" s="1"/>
  <c r="E147"/>
  <c r="G147" s="1"/>
  <c r="E143"/>
  <c r="G143" s="1"/>
  <c r="E139"/>
  <c r="G139" s="1"/>
  <c r="E135"/>
  <c r="G135" s="1"/>
  <c r="E131"/>
  <c r="E130"/>
  <c r="E127"/>
  <c r="E126"/>
  <c r="G134"/>
  <c r="G178"/>
  <c r="G176"/>
  <c r="G174"/>
  <c r="G172"/>
  <c r="G166"/>
  <c r="E158"/>
  <c r="G157"/>
  <c r="E156"/>
  <c r="E154"/>
  <c r="E152"/>
  <c r="E150"/>
  <c r="E148"/>
  <c r="E146"/>
  <c r="E144"/>
  <c r="E142"/>
  <c r="E140"/>
  <c r="E138"/>
  <c r="E136"/>
  <c r="G124"/>
  <c r="F124"/>
  <c r="F153"/>
  <c r="F151"/>
  <c r="F149"/>
  <c r="F143"/>
  <c r="F141"/>
  <c r="F133"/>
  <c r="D132"/>
  <c r="G132" s="1"/>
  <c r="D130"/>
  <c r="G130" s="1"/>
  <c r="F129"/>
  <c r="D128"/>
  <c r="G128" s="1"/>
  <c r="D126"/>
  <c r="F125"/>
  <c r="D121"/>
  <c r="D115"/>
  <c r="D113"/>
  <c r="D111"/>
  <c r="D106"/>
  <c r="D103"/>
  <c r="D99"/>
  <c r="D95"/>
  <c r="G2"/>
  <c r="D123"/>
  <c r="D118"/>
  <c r="D114"/>
  <c r="D112"/>
  <c r="D109"/>
  <c r="D104"/>
  <c r="D101"/>
  <c r="D96"/>
  <c r="D92"/>
  <c r="G124" i="3"/>
  <c r="F124"/>
  <c r="D178"/>
  <c r="D175"/>
  <c r="D173"/>
  <c r="D171"/>
  <c r="D169"/>
  <c r="D167"/>
  <c r="D165"/>
  <c r="D163"/>
  <c r="D161"/>
  <c r="D159"/>
  <c r="D157"/>
  <c r="D155"/>
  <c r="D153"/>
  <c r="D151"/>
  <c r="D149"/>
  <c r="D147"/>
  <c r="D145"/>
  <c r="D143"/>
  <c r="D141"/>
  <c r="D139"/>
  <c r="D137"/>
  <c r="D135"/>
  <c r="D133"/>
  <c r="D131"/>
  <c r="D129"/>
  <c r="D127"/>
  <c r="D125"/>
  <c r="D48"/>
  <c r="G48" s="1"/>
  <c r="D46"/>
  <c r="G46" s="1"/>
  <c r="D44"/>
  <c r="G44" s="1"/>
  <c r="D42"/>
  <c r="G42" s="1"/>
  <c r="D40"/>
  <c r="G40" s="1"/>
  <c r="D38"/>
  <c r="G38" s="1"/>
  <c r="D36"/>
  <c r="G36" s="1"/>
  <c r="D34"/>
  <c r="G34" s="1"/>
  <c r="D32"/>
  <c r="G32" s="1"/>
  <c r="D30"/>
  <c r="G30" s="1"/>
  <c r="D28"/>
  <c r="G28" s="1"/>
  <c r="D26"/>
  <c r="G26" s="1"/>
  <c r="D24"/>
  <c r="G24" s="1"/>
  <c r="D22"/>
  <c r="G22" s="1"/>
  <c r="D20"/>
  <c r="G20" s="1"/>
  <c r="D18"/>
  <c r="G18" s="1"/>
  <c r="D16"/>
  <c r="D14"/>
  <c r="D12"/>
  <c r="D10"/>
  <c r="D7"/>
  <c r="D5"/>
  <c r="D3"/>
  <c r="D54"/>
  <c r="D50"/>
  <c r="D75"/>
  <c r="E178"/>
  <c r="D177"/>
  <c r="D176"/>
  <c r="E175"/>
  <c r="D174"/>
  <c r="E173"/>
  <c r="D172"/>
  <c r="E171"/>
  <c r="D170"/>
  <c r="E169"/>
  <c r="D168"/>
  <c r="E167"/>
  <c r="D166"/>
  <c r="E165"/>
  <c r="D164"/>
  <c r="E163"/>
  <c r="D162"/>
  <c r="E161"/>
  <c r="D160"/>
  <c r="E159"/>
  <c r="D158"/>
  <c r="E157"/>
  <c r="D156"/>
  <c r="E155"/>
  <c r="D154"/>
  <c r="E153"/>
  <c r="D152"/>
  <c r="E151"/>
  <c r="D150"/>
  <c r="E149"/>
  <c r="D148"/>
  <c r="E147"/>
  <c r="D146"/>
  <c r="E145"/>
  <c r="D144"/>
  <c r="E143"/>
  <c r="D142"/>
  <c r="E141"/>
  <c r="D140"/>
  <c r="E139"/>
  <c r="D138"/>
  <c r="E137"/>
  <c r="D136"/>
  <c r="E135"/>
  <c r="D134"/>
  <c r="E133"/>
  <c r="D132"/>
  <c r="E131"/>
  <c r="D130"/>
  <c r="E129"/>
  <c r="D128"/>
  <c r="E127"/>
  <c r="D126"/>
  <c r="E125"/>
  <c r="E85"/>
  <c r="E79"/>
  <c r="D59"/>
  <c r="E88"/>
  <c r="E86"/>
  <c r="E84"/>
  <c r="E81"/>
  <c r="D78"/>
  <c r="D77"/>
  <c r="D73"/>
  <c r="D69"/>
  <c r="E65"/>
  <c r="E123"/>
  <c r="E82"/>
  <c r="E80"/>
  <c r="E63"/>
  <c r="F2"/>
  <c r="E109"/>
  <c r="E115"/>
  <c r="E99"/>
  <c r="E119"/>
  <c r="E111"/>
  <c r="E103"/>
  <c r="E95"/>
  <c r="D121"/>
  <c r="D117"/>
  <c r="D113"/>
  <c r="D107"/>
  <c r="D105"/>
  <c r="D101"/>
  <c r="D97"/>
  <c r="D93"/>
  <c r="D61"/>
  <c r="D56"/>
  <c r="D57"/>
  <c r="D88"/>
  <c r="D87"/>
  <c r="D86"/>
  <c r="D85"/>
  <c r="D84"/>
  <c r="D83"/>
  <c r="D82"/>
  <c r="D81"/>
  <c r="D80"/>
  <c r="D79"/>
  <c r="D76"/>
  <c r="D74"/>
  <c r="D72"/>
  <c r="D70"/>
  <c r="D68"/>
  <c r="D67"/>
  <c r="F67" s="1"/>
  <c r="D65"/>
  <c r="D64"/>
  <c r="D63"/>
  <c r="D8"/>
  <c r="E75"/>
  <c r="E122"/>
  <c r="D120"/>
  <c r="D118"/>
  <c r="E116"/>
  <c r="D114"/>
  <c r="E112"/>
  <c r="D110"/>
  <c r="D108"/>
  <c r="E106"/>
  <c r="E104"/>
  <c r="D102"/>
  <c r="E100"/>
  <c r="D98"/>
  <c r="E96"/>
  <c r="D94"/>
  <c r="E92"/>
  <c r="D90"/>
  <c r="D89"/>
  <c r="F89" s="1"/>
  <c r="G2"/>
  <c r="F64"/>
  <c r="D123"/>
  <c r="D122"/>
  <c r="E121"/>
  <c r="E120"/>
  <c r="D119"/>
  <c r="E118"/>
  <c r="F118" s="1"/>
  <c r="E117"/>
  <c r="D116"/>
  <c r="D115"/>
  <c r="E114"/>
  <c r="F114" s="1"/>
  <c r="E113"/>
  <c r="D112"/>
  <c r="D111"/>
  <c r="E110"/>
  <c r="F110" s="1"/>
  <c r="D109"/>
  <c r="E108"/>
  <c r="E107"/>
  <c r="G107" s="1"/>
  <c r="D106"/>
  <c r="E105"/>
  <c r="D104"/>
  <c r="D103"/>
  <c r="F103" s="1"/>
  <c r="E102"/>
  <c r="F102" s="1"/>
  <c r="E101"/>
  <c r="D100"/>
  <c r="D99"/>
  <c r="E98"/>
  <c r="F98" s="1"/>
  <c r="E97"/>
  <c r="F97" s="1"/>
  <c r="D96"/>
  <c r="D95"/>
  <c r="E94"/>
  <c r="E93"/>
  <c r="D92"/>
  <c r="D91"/>
  <c r="F91" s="1"/>
  <c r="E90"/>
  <c r="E176" i="2"/>
  <c r="D175"/>
  <c r="E174"/>
  <c r="D173"/>
  <c r="D172"/>
  <c r="E171"/>
  <c r="D170"/>
  <c r="D169"/>
  <c r="E168"/>
  <c r="D167"/>
  <c r="E166"/>
  <c r="D165"/>
  <c r="E164"/>
  <c r="D163"/>
  <c r="E162"/>
  <c r="D161"/>
  <c r="E160"/>
  <c r="D159"/>
  <c r="D158"/>
  <c r="E157"/>
  <c r="E156"/>
  <c r="D155"/>
  <c r="E154"/>
  <c r="D153"/>
  <c r="E152"/>
  <c r="D151"/>
  <c r="E150"/>
  <c r="D149"/>
  <c r="E148"/>
  <c r="E147"/>
  <c r="D146"/>
  <c r="E145"/>
  <c r="D144"/>
  <c r="E143"/>
  <c r="D142"/>
  <c r="E141"/>
  <c r="D140"/>
  <c r="E139"/>
  <c r="D138"/>
  <c r="E137"/>
  <c r="D136"/>
  <c r="E135"/>
  <c r="D134"/>
  <c r="E133"/>
  <c r="D132"/>
  <c r="E131"/>
  <c r="D130"/>
  <c r="E129"/>
  <c r="D128"/>
  <c r="E127"/>
  <c r="D126"/>
  <c r="E125"/>
  <c r="D124"/>
  <c r="E123"/>
  <c r="F123" s="1"/>
  <c r="D122"/>
  <c r="G122" s="1"/>
  <c r="D176"/>
  <c r="G176" s="1"/>
  <c r="E175"/>
  <c r="F175" s="1"/>
  <c r="D174"/>
  <c r="G174" s="1"/>
  <c r="E173"/>
  <c r="F173" s="1"/>
  <c r="E172"/>
  <c r="F172" s="1"/>
  <c r="D171"/>
  <c r="G171" s="1"/>
  <c r="E170"/>
  <c r="F170" s="1"/>
  <c r="E169"/>
  <c r="G169" s="1"/>
  <c r="D168"/>
  <c r="G168" s="1"/>
  <c r="E167"/>
  <c r="F167" s="1"/>
  <c r="D166"/>
  <c r="G166" s="1"/>
  <c r="E165"/>
  <c r="F165" s="1"/>
  <c r="D164"/>
  <c r="G164" s="1"/>
  <c r="E163"/>
  <c r="F163" s="1"/>
  <c r="D162"/>
  <c r="G162" s="1"/>
  <c r="E161"/>
  <c r="F161" s="1"/>
  <c r="D160"/>
  <c r="G160" s="1"/>
  <c r="E159"/>
  <c r="F159" s="1"/>
  <c r="E158"/>
  <c r="F158" s="1"/>
  <c r="D157"/>
  <c r="G157" s="1"/>
  <c r="D156"/>
  <c r="F156" s="1"/>
  <c r="E155"/>
  <c r="F155" s="1"/>
  <c r="D154"/>
  <c r="G154" s="1"/>
  <c r="E153"/>
  <c r="F153" s="1"/>
  <c r="D152"/>
  <c r="G152" s="1"/>
  <c r="E151"/>
  <c r="F151" s="1"/>
  <c r="D150"/>
  <c r="G150" s="1"/>
  <c r="E149"/>
  <c r="F149" s="1"/>
  <c r="D148"/>
  <c r="G148" s="1"/>
  <c r="D147"/>
  <c r="E146"/>
  <c r="F146" s="1"/>
  <c r="D145"/>
  <c r="E144"/>
  <c r="F144" s="1"/>
  <c r="D143"/>
  <c r="E142"/>
  <c r="F142" s="1"/>
  <c r="D141"/>
  <c r="E140"/>
  <c r="F140" s="1"/>
  <c r="D139"/>
  <c r="E138"/>
  <c r="F138" s="1"/>
  <c r="D137"/>
  <c r="E136"/>
  <c r="F136" s="1"/>
  <c r="D135"/>
  <c r="E134"/>
  <c r="F134" s="1"/>
  <c r="D133"/>
  <c r="E132"/>
  <c r="F132" s="1"/>
  <c r="D131"/>
  <c r="E130"/>
  <c r="F130" s="1"/>
  <c r="D129"/>
  <c r="E128"/>
  <c r="F128" s="1"/>
  <c r="D127"/>
  <c r="E126"/>
  <c r="F126" s="1"/>
  <c r="D125"/>
  <c r="E124"/>
  <c r="F124" s="1"/>
  <c r="G158"/>
  <c r="G147"/>
  <c r="F169"/>
  <c r="F2"/>
  <c r="G86"/>
  <c r="G80"/>
  <c r="F79"/>
  <c r="F78"/>
  <c r="G75"/>
  <c r="G67"/>
  <c r="F64"/>
  <c r="F63"/>
  <c r="F62"/>
  <c r="G61"/>
  <c r="G2"/>
  <c r="G97" i="3"/>
  <c r="G89"/>
  <c r="G122"/>
  <c r="G120"/>
  <c r="G114"/>
  <c r="G110"/>
  <c r="E122" i="4"/>
  <c r="E120"/>
  <c r="E119"/>
  <c r="E117"/>
  <c r="E108"/>
  <c r="E100"/>
  <c r="E98"/>
  <c r="E97"/>
  <c r="E94"/>
  <c r="E93"/>
  <c r="E89"/>
  <c r="F2"/>
  <c r="E123"/>
  <c r="F123" s="1"/>
  <c r="D122"/>
  <c r="E121"/>
  <c r="F121" s="1"/>
  <c r="D120"/>
  <c r="D119"/>
  <c r="G119" s="1"/>
  <c r="E118"/>
  <c r="F118" s="1"/>
  <c r="D117"/>
  <c r="F117" s="1"/>
  <c r="D116"/>
  <c r="E115"/>
  <c r="F115" s="1"/>
  <c r="E114"/>
  <c r="E113"/>
  <c r="F113" s="1"/>
  <c r="E112"/>
  <c r="F112" s="1"/>
  <c r="E111"/>
  <c r="F111" s="1"/>
  <c r="D110"/>
  <c r="E109"/>
  <c r="D108"/>
  <c r="D107"/>
  <c r="E106"/>
  <c r="D105"/>
  <c r="E104"/>
  <c r="F104" s="1"/>
  <c r="E103"/>
  <c r="F103" s="1"/>
  <c r="D102"/>
  <c r="E101"/>
  <c r="D100"/>
  <c r="G100" s="1"/>
  <c r="E99"/>
  <c r="F99" s="1"/>
  <c r="D98"/>
  <c r="D97"/>
  <c r="G97" s="1"/>
  <c r="E96"/>
  <c r="E95"/>
  <c r="G95" s="1"/>
  <c r="D94"/>
  <c r="D93"/>
  <c r="F93" s="1"/>
  <c r="E92"/>
  <c r="E91"/>
  <c r="F91" s="1"/>
  <c r="D90"/>
  <c r="D89"/>
  <c r="G89" s="1"/>
  <c r="E116"/>
  <c r="F116" s="1"/>
  <c r="G115"/>
  <c r="E110"/>
  <c r="F110" s="1"/>
  <c r="E107"/>
  <c r="F107" s="1"/>
  <c r="E105"/>
  <c r="E102"/>
  <c r="F102" s="1"/>
  <c r="E90"/>
  <c r="G123"/>
  <c r="G118"/>
  <c r="G116"/>
  <c r="G104"/>
  <c r="D121" i="2"/>
  <c r="E120"/>
  <c r="D119"/>
  <c r="E118"/>
  <c r="D117"/>
  <c r="E116"/>
  <c r="D115"/>
  <c r="E114"/>
  <c r="D113"/>
  <c r="E112"/>
  <c r="E111"/>
  <c r="D110"/>
  <c r="D109"/>
  <c r="D108"/>
  <c r="D107"/>
  <c r="D106"/>
  <c r="D105"/>
  <c r="D104"/>
  <c r="D103"/>
  <c r="D102"/>
  <c r="D101"/>
  <c r="D100"/>
  <c r="E99"/>
  <c r="E98"/>
  <c r="E97"/>
  <c r="E96"/>
  <c r="D95"/>
  <c r="E94"/>
  <c r="D93"/>
  <c r="E92"/>
  <c r="D91"/>
  <c r="E90"/>
  <c r="F90" s="1"/>
  <c r="D89"/>
  <c r="D88"/>
  <c r="D87"/>
  <c r="E121"/>
  <c r="D120"/>
  <c r="E119"/>
  <c r="D118"/>
  <c r="E117"/>
  <c r="D116"/>
  <c r="E115"/>
  <c r="D114"/>
  <c r="E113"/>
  <c r="D112"/>
  <c r="D111"/>
  <c r="E110"/>
  <c r="E109"/>
  <c r="E108"/>
  <c r="E107"/>
  <c r="E106"/>
  <c r="E105"/>
  <c r="E104"/>
  <c r="E103"/>
  <c r="E102"/>
  <c r="E101"/>
  <c r="E100"/>
  <c r="D99"/>
  <c r="D98"/>
  <c r="D97"/>
  <c r="D96"/>
  <c r="E95"/>
  <c r="D94"/>
  <c r="E93"/>
  <c r="D92"/>
  <c r="E91"/>
  <c r="E89"/>
  <c r="E88"/>
  <c r="G77"/>
  <c r="D88" i="4"/>
  <c r="D86"/>
  <c r="D84"/>
  <c r="D82"/>
  <c r="D78"/>
  <c r="D74"/>
  <c r="D54"/>
  <c r="D50"/>
  <c r="E57"/>
  <c r="G57" s="1"/>
  <c r="D87"/>
  <c r="D85"/>
  <c r="D83"/>
  <c r="D80"/>
  <c r="D76"/>
  <c r="D68"/>
  <c r="D69"/>
  <c r="F82" i="3"/>
  <c r="F87"/>
  <c r="F83"/>
  <c r="E73"/>
  <c r="G73" s="1"/>
  <c r="G82"/>
  <c r="F88"/>
  <c r="G79"/>
  <c r="F75"/>
  <c r="E71"/>
  <c r="F71" s="1"/>
  <c r="H40" i="1"/>
  <c r="G83" i="2"/>
  <c r="F82"/>
  <c r="F81"/>
  <c r="G71"/>
  <c r="F70"/>
  <c r="G69"/>
  <c r="G81" i="3"/>
  <c r="F77"/>
  <c r="E69"/>
  <c r="F69" s="1"/>
  <c r="F55" i="2"/>
  <c r="F84"/>
  <c r="G79"/>
  <c r="F74"/>
  <c r="G73"/>
  <c r="F66"/>
  <c r="G65"/>
  <c r="G64"/>
  <c r="F61"/>
  <c r="E85" i="4"/>
  <c r="E72"/>
  <c r="E65"/>
  <c r="E87"/>
  <c r="E83"/>
  <c r="E70"/>
  <c r="E66"/>
  <c r="E63"/>
  <c r="G63" s="1"/>
  <c r="E88"/>
  <c r="F88" s="1"/>
  <c r="E86"/>
  <c r="E84"/>
  <c r="F84" s="1"/>
  <c r="E82"/>
  <c r="E81"/>
  <c r="E80"/>
  <c r="G80" s="1"/>
  <c r="E79"/>
  <c r="E78"/>
  <c r="F78" s="1"/>
  <c r="E77"/>
  <c r="E76"/>
  <c r="E75"/>
  <c r="E74"/>
  <c r="E73"/>
  <c r="E71"/>
  <c r="E69"/>
  <c r="E68"/>
  <c r="G68" s="1"/>
  <c r="E67"/>
  <c r="D81"/>
  <c r="D79"/>
  <c r="D77"/>
  <c r="D75"/>
  <c r="G75" s="1"/>
  <c r="D73"/>
  <c r="F63"/>
  <c r="D72"/>
  <c r="D71"/>
  <c r="D70"/>
  <c r="D67"/>
  <c r="D66"/>
  <c r="D65"/>
  <c r="D64"/>
  <c r="F49" i="3"/>
  <c r="F47"/>
  <c r="F45"/>
  <c r="F43"/>
  <c r="G83"/>
  <c r="E78"/>
  <c r="F78" s="1"/>
  <c r="G77"/>
  <c r="E76"/>
  <c r="F76" s="1"/>
  <c r="G75"/>
  <c r="E74"/>
  <c r="F74" s="1"/>
  <c r="E72"/>
  <c r="F72" s="1"/>
  <c r="E70"/>
  <c r="F70" s="1"/>
  <c r="G69"/>
  <c r="E68"/>
  <c r="F68" s="1"/>
  <c r="G67"/>
  <c r="E66"/>
  <c r="G66" s="1"/>
  <c r="G64"/>
  <c r="F63"/>
  <c r="G63"/>
  <c r="F84"/>
  <c r="F65"/>
  <c r="G84" i="2"/>
  <c r="G82"/>
  <c r="G62"/>
  <c r="F85"/>
  <c r="F83"/>
  <c r="F80"/>
  <c r="F76"/>
  <c r="F72"/>
  <c r="F68"/>
  <c r="G78"/>
  <c r="F77"/>
  <c r="G76"/>
  <c r="F75"/>
  <c r="G74"/>
  <c r="F73"/>
  <c r="G72"/>
  <c r="F71"/>
  <c r="G70"/>
  <c r="F69"/>
  <c r="G68"/>
  <c r="F67"/>
  <c r="G66"/>
  <c r="F65"/>
  <c r="G63"/>
  <c r="G55"/>
  <c r="F86"/>
  <c r="G85"/>
  <c r="G81"/>
  <c r="F57" i="4"/>
  <c r="E54"/>
  <c r="F54" s="1"/>
  <c r="G88" i="3"/>
  <c r="G86"/>
  <c r="G84"/>
  <c r="G72"/>
  <c r="G87"/>
  <c r="G85"/>
  <c r="F79"/>
  <c r="G65"/>
  <c r="E3"/>
  <c r="E57"/>
  <c r="G57" s="1"/>
  <c r="E4" i="4"/>
  <c r="E51"/>
  <c r="D3"/>
  <c r="D59"/>
  <c r="D53"/>
  <c r="E50"/>
  <c r="G50" s="1"/>
  <c r="D61"/>
  <c r="D56"/>
  <c r="E53"/>
  <c r="E52"/>
  <c r="D51"/>
  <c r="E52" i="3"/>
  <c r="F48" i="2"/>
  <c r="F49"/>
  <c r="F50"/>
  <c r="F51"/>
  <c r="F52"/>
  <c r="F53"/>
  <c r="F54"/>
  <c r="F56"/>
  <c r="F57"/>
  <c r="F58"/>
  <c r="F59"/>
  <c r="F60"/>
  <c r="G48"/>
  <c r="G49"/>
  <c r="G50"/>
  <c r="G51"/>
  <c r="G52"/>
  <c r="G53"/>
  <c r="G54"/>
  <c r="G56"/>
  <c r="G57"/>
  <c r="G58"/>
  <c r="F41" i="3"/>
  <c r="F39"/>
  <c r="F37"/>
  <c r="F35"/>
  <c r="F33"/>
  <c r="F31"/>
  <c r="F29"/>
  <c r="F27"/>
  <c r="F25"/>
  <c r="F23"/>
  <c r="F21"/>
  <c r="F19"/>
  <c r="F17"/>
  <c r="F15"/>
  <c r="F13"/>
  <c r="F11"/>
  <c r="F9"/>
  <c r="F7"/>
  <c r="F5"/>
  <c r="F3"/>
  <c r="E16"/>
  <c r="G16" s="1"/>
  <c r="E14"/>
  <c r="G14" s="1"/>
  <c r="E12"/>
  <c r="G12" s="1"/>
  <c r="E10"/>
  <c r="G10" s="1"/>
  <c r="E8"/>
  <c r="G8" s="1"/>
  <c r="E6"/>
  <c r="G6" s="1"/>
  <c r="E4"/>
  <c r="G4" s="1"/>
  <c r="E62"/>
  <c r="E61"/>
  <c r="F61" s="1"/>
  <c r="E60"/>
  <c r="E59"/>
  <c r="F59" s="1"/>
  <c r="E58"/>
  <c r="E56"/>
  <c r="F56" s="1"/>
  <c r="E55"/>
  <c r="E54"/>
  <c r="G54" s="1"/>
  <c r="E53"/>
  <c r="F50"/>
  <c r="G50"/>
  <c r="D62"/>
  <c r="D60"/>
  <c r="D58"/>
  <c r="D55"/>
  <c r="F54"/>
  <c r="D53"/>
  <c r="D52"/>
  <c r="D51"/>
  <c r="F48"/>
  <c r="F46"/>
  <c r="F44"/>
  <c r="F42"/>
  <c r="F40"/>
  <c r="F38"/>
  <c r="F36"/>
  <c r="F34"/>
  <c r="F32"/>
  <c r="F30"/>
  <c r="F28"/>
  <c r="F26"/>
  <c r="F24"/>
  <c r="F22"/>
  <c r="F20"/>
  <c r="F18"/>
  <c r="F16"/>
  <c r="G49"/>
  <c r="G47"/>
  <c r="G45"/>
  <c r="G43"/>
  <c r="G41"/>
  <c r="G39"/>
  <c r="G37"/>
  <c r="G35"/>
  <c r="G33"/>
  <c r="G31"/>
  <c r="G29"/>
  <c r="G27"/>
  <c r="G25"/>
  <c r="G23"/>
  <c r="G21"/>
  <c r="G19"/>
  <c r="G17"/>
  <c r="G15"/>
  <c r="G13"/>
  <c r="G11"/>
  <c r="G9"/>
  <c r="G7"/>
  <c r="G5"/>
  <c r="G3"/>
  <c r="E62" i="4"/>
  <c r="E61"/>
  <c r="E60"/>
  <c r="E59"/>
  <c r="E58"/>
  <c r="E56"/>
  <c r="F56" s="1"/>
  <c r="E55"/>
  <c r="F50"/>
  <c r="D62"/>
  <c r="D60"/>
  <c r="D58"/>
  <c r="D55"/>
  <c r="D52"/>
  <c r="G52" s="1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8"/>
  <c r="D6"/>
  <c r="D4"/>
  <c r="E49"/>
  <c r="E47"/>
  <c r="E45"/>
  <c r="E43"/>
  <c r="E41"/>
  <c r="E39"/>
  <c r="E37"/>
  <c r="E35"/>
  <c r="E33"/>
  <c r="E31"/>
  <c r="E29"/>
  <c r="E27"/>
  <c r="E25"/>
  <c r="E23"/>
  <c r="E21"/>
  <c r="E19"/>
  <c r="E17"/>
  <c r="E15"/>
  <c r="E13"/>
  <c r="E11"/>
  <c r="E9"/>
  <c r="E7"/>
  <c r="E5"/>
  <c r="E3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7"/>
  <c r="D5"/>
  <c r="E48"/>
  <c r="E46"/>
  <c r="E44"/>
  <c r="E42"/>
  <c r="E40"/>
  <c r="E38"/>
  <c r="E36"/>
  <c r="E34"/>
  <c r="E32"/>
  <c r="E30"/>
  <c r="E28"/>
  <c r="E26"/>
  <c r="E24"/>
  <c r="E22"/>
  <c r="E20"/>
  <c r="E18"/>
  <c r="E16"/>
  <c r="E14"/>
  <c r="E12"/>
  <c r="E10"/>
  <c r="E8"/>
  <c r="E6"/>
  <c r="G59" i="2"/>
  <c r="G60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8"/>
  <c r="D6"/>
  <c r="D4"/>
  <c r="E47"/>
  <c r="E45"/>
  <c r="E43"/>
  <c r="E41"/>
  <c r="E39"/>
  <c r="E37"/>
  <c r="E35"/>
  <c r="E33"/>
  <c r="E31"/>
  <c r="E29"/>
  <c r="E27"/>
  <c r="E25"/>
  <c r="E23"/>
  <c r="E21"/>
  <c r="E19"/>
  <c r="E17"/>
  <c r="E15"/>
  <c r="E13"/>
  <c r="E11"/>
  <c r="E9"/>
  <c r="E7"/>
  <c r="E5"/>
  <c r="E3"/>
  <c r="G3" s="1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7"/>
  <c r="D5"/>
  <c r="E46"/>
  <c r="E44"/>
  <c r="E42"/>
  <c r="E40"/>
  <c r="E38"/>
  <c r="E36"/>
  <c r="E34"/>
  <c r="E32"/>
  <c r="E30"/>
  <c r="E28"/>
  <c r="E26"/>
  <c r="E24"/>
  <c r="E22"/>
  <c r="E20"/>
  <c r="E18"/>
  <c r="E16"/>
  <c r="E14"/>
  <c r="E12"/>
  <c r="E10"/>
  <c r="E8"/>
  <c r="E6"/>
  <c r="G115" i="3" l="1"/>
  <c r="G80"/>
  <c r="F176"/>
  <c r="G176"/>
  <c r="G119"/>
  <c r="F80"/>
  <c r="F81"/>
  <c r="F86"/>
  <c r="F85"/>
  <c r="G106"/>
  <c r="F122"/>
  <c r="G172" i="2"/>
  <c r="G125"/>
  <c r="G127"/>
  <c r="G129"/>
  <c r="G131"/>
  <c r="G133"/>
  <c r="G135"/>
  <c r="G137"/>
  <c r="G139"/>
  <c r="G141"/>
  <c r="G143"/>
  <c r="G145"/>
  <c r="J33"/>
  <c r="J34"/>
  <c r="F137" i="4"/>
  <c r="G127"/>
  <c r="G131"/>
  <c r="F162"/>
  <c r="F170"/>
  <c r="J33"/>
  <c r="J34"/>
  <c r="G126"/>
  <c r="F135"/>
  <c r="G164"/>
  <c r="G169"/>
  <c r="G161"/>
  <c r="F145"/>
  <c r="G165"/>
  <c r="G167"/>
  <c r="F127"/>
  <c r="F131"/>
  <c r="G168"/>
  <c r="F163"/>
  <c r="G171"/>
  <c r="F51"/>
  <c r="F139"/>
  <c r="F147"/>
  <c r="F155"/>
  <c r="G159"/>
  <c r="G162"/>
  <c r="G160"/>
  <c r="F136"/>
  <c r="G136"/>
  <c r="F140"/>
  <c r="G140"/>
  <c r="F144"/>
  <c r="G144"/>
  <c r="F148"/>
  <c r="G148"/>
  <c r="F152"/>
  <c r="G152"/>
  <c r="F156"/>
  <c r="G156"/>
  <c r="G158"/>
  <c r="F158"/>
  <c r="F138"/>
  <c r="G138"/>
  <c r="F142"/>
  <c r="G142"/>
  <c r="F146"/>
  <c r="G146"/>
  <c r="F150"/>
  <c r="G150"/>
  <c r="F154"/>
  <c r="G154"/>
  <c r="G107"/>
  <c r="F128"/>
  <c r="F132"/>
  <c r="F126"/>
  <c r="F130"/>
  <c r="G83"/>
  <c r="G51"/>
  <c r="G54"/>
  <c r="F86"/>
  <c r="F114"/>
  <c r="F95"/>
  <c r="G105"/>
  <c r="G3"/>
  <c r="G53"/>
  <c r="F94"/>
  <c r="F108"/>
  <c r="G122"/>
  <c r="G177" i="3"/>
  <c r="F177"/>
  <c r="G125"/>
  <c r="F125"/>
  <c r="G129"/>
  <c r="F129"/>
  <c r="G133"/>
  <c r="F133"/>
  <c r="G137"/>
  <c r="F137"/>
  <c r="G141"/>
  <c r="F141"/>
  <c r="G145"/>
  <c r="F145"/>
  <c r="G149"/>
  <c r="F149"/>
  <c r="G153"/>
  <c r="F153"/>
  <c r="G157"/>
  <c r="F157"/>
  <c r="G161"/>
  <c r="F161"/>
  <c r="G165"/>
  <c r="F165"/>
  <c r="G169"/>
  <c r="F169"/>
  <c r="G173"/>
  <c r="F173"/>
  <c r="G178"/>
  <c r="F178"/>
  <c r="F93"/>
  <c r="G126"/>
  <c r="F126"/>
  <c r="G128"/>
  <c r="F128"/>
  <c r="G130"/>
  <c r="F130"/>
  <c r="G132"/>
  <c r="F132"/>
  <c r="G134"/>
  <c r="F134"/>
  <c r="G136"/>
  <c r="F136"/>
  <c r="G138"/>
  <c r="F138"/>
  <c r="G140"/>
  <c r="F140"/>
  <c r="G142"/>
  <c r="F142"/>
  <c r="G144"/>
  <c r="F144"/>
  <c r="G146"/>
  <c r="F146"/>
  <c r="G148"/>
  <c r="F148"/>
  <c r="G150"/>
  <c r="F150"/>
  <c r="G152"/>
  <c r="F152"/>
  <c r="G154"/>
  <c r="F154"/>
  <c r="G156"/>
  <c r="F156"/>
  <c r="G158"/>
  <c r="F158"/>
  <c r="G160"/>
  <c r="F160"/>
  <c r="G162"/>
  <c r="F162"/>
  <c r="G164"/>
  <c r="F164"/>
  <c r="G166"/>
  <c r="F166"/>
  <c r="G168"/>
  <c r="F168"/>
  <c r="G170"/>
  <c r="F170"/>
  <c r="G172"/>
  <c r="F172"/>
  <c r="G174"/>
  <c r="F174"/>
  <c r="G127"/>
  <c r="F127"/>
  <c r="G131"/>
  <c r="F131"/>
  <c r="G135"/>
  <c r="F135"/>
  <c r="G139"/>
  <c r="F139"/>
  <c r="G143"/>
  <c r="F143"/>
  <c r="G147"/>
  <c r="F147"/>
  <c r="G151"/>
  <c r="F151"/>
  <c r="G155"/>
  <c r="F155"/>
  <c r="G159"/>
  <c r="F159"/>
  <c r="G163"/>
  <c r="F163"/>
  <c r="G167"/>
  <c r="F167"/>
  <c r="G171"/>
  <c r="F171"/>
  <c r="G175"/>
  <c r="F175"/>
  <c r="F95"/>
  <c r="F99"/>
  <c r="F101"/>
  <c r="F107"/>
  <c r="F109"/>
  <c r="F111"/>
  <c r="G117"/>
  <c r="F113"/>
  <c r="F115"/>
  <c r="F119"/>
  <c r="F121"/>
  <c r="F8"/>
  <c r="F73"/>
  <c r="G71"/>
  <c r="G101"/>
  <c r="G111"/>
  <c r="G93"/>
  <c r="F108"/>
  <c r="F120"/>
  <c r="F4"/>
  <c r="F12"/>
  <c r="F117"/>
  <c r="G98"/>
  <c r="F106"/>
  <c r="G102"/>
  <c r="G118"/>
  <c r="G92"/>
  <c r="F92"/>
  <c r="F94"/>
  <c r="G94"/>
  <c r="G96"/>
  <c r="F96"/>
  <c r="G100"/>
  <c r="F100"/>
  <c r="G104"/>
  <c r="F104"/>
  <c r="G112"/>
  <c r="F112"/>
  <c r="G116"/>
  <c r="F116"/>
  <c r="G90"/>
  <c r="F90"/>
  <c r="G91"/>
  <c r="G95"/>
  <c r="G99"/>
  <c r="G103"/>
  <c r="G109"/>
  <c r="G113"/>
  <c r="G108"/>
  <c r="G121"/>
  <c r="F105"/>
  <c r="G105"/>
  <c r="G123"/>
  <c r="F123"/>
  <c r="F91" i="2"/>
  <c r="F93"/>
  <c r="G124"/>
  <c r="G126"/>
  <c r="G128"/>
  <c r="G130"/>
  <c r="G132"/>
  <c r="G134"/>
  <c r="G136"/>
  <c r="G138"/>
  <c r="G140"/>
  <c r="G142"/>
  <c r="G144"/>
  <c r="G146"/>
  <c r="F148"/>
  <c r="F150"/>
  <c r="F152"/>
  <c r="F154"/>
  <c r="G156"/>
  <c r="F160"/>
  <c r="F162"/>
  <c r="F164"/>
  <c r="F166"/>
  <c r="F168"/>
  <c r="G170"/>
  <c r="F174"/>
  <c r="F176"/>
  <c r="F122"/>
  <c r="F125"/>
  <c r="F127"/>
  <c r="F129"/>
  <c r="F131"/>
  <c r="F133"/>
  <c r="F135"/>
  <c r="F137"/>
  <c r="F139"/>
  <c r="F141"/>
  <c r="F143"/>
  <c r="F145"/>
  <c r="F147"/>
  <c r="G149"/>
  <c r="G151"/>
  <c r="G153"/>
  <c r="G155"/>
  <c r="F157"/>
  <c r="G159"/>
  <c r="G161"/>
  <c r="G163"/>
  <c r="G165"/>
  <c r="G167"/>
  <c r="F171"/>
  <c r="G173"/>
  <c r="G175"/>
  <c r="G123"/>
  <c r="G92"/>
  <c r="G94"/>
  <c r="G112"/>
  <c r="G114"/>
  <c r="G116"/>
  <c r="G118"/>
  <c r="G120"/>
  <c r="F6" i="3"/>
  <c r="F10"/>
  <c r="F14"/>
  <c r="G74"/>
  <c r="F9" i="2"/>
  <c r="F95"/>
  <c r="F115"/>
  <c r="F117"/>
  <c r="F119"/>
  <c r="F121"/>
  <c r="G90" i="4"/>
  <c r="F90"/>
  <c r="F92"/>
  <c r="G92"/>
  <c r="F96"/>
  <c r="G96"/>
  <c r="G98"/>
  <c r="F98"/>
  <c r="F106"/>
  <c r="G106"/>
  <c r="G120"/>
  <c r="F120"/>
  <c r="F75"/>
  <c r="G74"/>
  <c r="F83"/>
  <c r="G91"/>
  <c r="G103"/>
  <c r="G117"/>
  <c r="G121"/>
  <c r="F105"/>
  <c r="G94"/>
  <c r="G102"/>
  <c r="G108"/>
  <c r="G110"/>
  <c r="F122"/>
  <c r="G93"/>
  <c r="F97"/>
  <c r="F100"/>
  <c r="G112"/>
  <c r="G111"/>
  <c r="G114"/>
  <c r="F101"/>
  <c r="G101"/>
  <c r="F109"/>
  <c r="G109"/>
  <c r="F89"/>
  <c r="F119"/>
  <c r="G99"/>
  <c r="G113"/>
  <c r="G72"/>
  <c r="G73"/>
  <c r="G81"/>
  <c r="G87"/>
  <c r="F76"/>
  <c r="F82"/>
  <c r="F87"/>
  <c r="F113" i="2"/>
  <c r="F97"/>
  <c r="G97"/>
  <c r="G99"/>
  <c r="F99"/>
  <c r="F111"/>
  <c r="G111"/>
  <c r="G88"/>
  <c r="F88"/>
  <c r="G100"/>
  <c r="F100"/>
  <c r="G102"/>
  <c r="F102"/>
  <c r="G104"/>
  <c r="F104"/>
  <c r="G106"/>
  <c r="F106"/>
  <c r="G108"/>
  <c r="F108"/>
  <c r="G110"/>
  <c r="F110"/>
  <c r="F92"/>
  <c r="F94"/>
  <c r="F112"/>
  <c r="F114"/>
  <c r="F116"/>
  <c r="F118"/>
  <c r="F120"/>
  <c r="G90"/>
  <c r="F96"/>
  <c r="G96"/>
  <c r="F98"/>
  <c r="G98"/>
  <c r="G87"/>
  <c r="F87"/>
  <c r="G89"/>
  <c r="F89"/>
  <c r="G101"/>
  <c r="F101"/>
  <c r="G103"/>
  <c r="F103"/>
  <c r="G105"/>
  <c r="F105"/>
  <c r="G107"/>
  <c r="F107"/>
  <c r="G109"/>
  <c r="F109"/>
  <c r="G91"/>
  <c r="G93"/>
  <c r="G95"/>
  <c r="G113"/>
  <c r="G115"/>
  <c r="G117"/>
  <c r="G119"/>
  <c r="G121"/>
  <c r="F68" i="4"/>
  <c r="F80"/>
  <c r="G85"/>
  <c r="F85"/>
  <c r="F81"/>
  <c r="F74"/>
  <c r="G78"/>
  <c r="G84"/>
  <c r="G88"/>
  <c r="G76"/>
  <c r="G82"/>
  <c r="G86"/>
  <c r="G77"/>
  <c r="F77"/>
  <c r="G79"/>
  <c r="F79"/>
  <c r="F59"/>
  <c r="F61"/>
  <c r="F73"/>
  <c r="F65"/>
  <c r="G65"/>
  <c r="F66"/>
  <c r="G66"/>
  <c r="F70"/>
  <c r="G70"/>
  <c r="F72"/>
  <c r="F64"/>
  <c r="G64"/>
  <c r="G67"/>
  <c r="F67"/>
  <c r="F69"/>
  <c r="G69"/>
  <c r="F71"/>
  <c r="G71"/>
  <c r="G70" i="3"/>
  <c r="G78"/>
  <c r="F66"/>
  <c r="G68"/>
  <c r="G76"/>
  <c r="F57"/>
  <c r="F53" i="4"/>
  <c r="F52"/>
  <c r="G59" i="3"/>
  <c r="G56"/>
  <c r="G61"/>
  <c r="F52"/>
  <c r="G52"/>
  <c r="G58"/>
  <c r="F58"/>
  <c r="G62"/>
  <c r="F62"/>
  <c r="F51"/>
  <c r="G51"/>
  <c r="G53"/>
  <c r="F53"/>
  <c r="G55"/>
  <c r="F55"/>
  <c r="G60"/>
  <c r="F60"/>
  <c r="G56" i="4"/>
  <c r="G61"/>
  <c r="G59"/>
  <c r="G55"/>
  <c r="F55"/>
  <c r="G60"/>
  <c r="F60"/>
  <c r="G58"/>
  <c r="F58"/>
  <c r="G62"/>
  <c r="F62"/>
  <c r="F7"/>
  <c r="G7"/>
  <c r="F11"/>
  <c r="G11"/>
  <c r="F15"/>
  <c r="G15"/>
  <c r="F19"/>
  <c r="G19"/>
  <c r="F23"/>
  <c r="G23"/>
  <c r="F27"/>
  <c r="G27"/>
  <c r="F31"/>
  <c r="G31"/>
  <c r="F35"/>
  <c r="G35"/>
  <c r="F39"/>
  <c r="G39"/>
  <c r="F43"/>
  <c r="G43"/>
  <c r="F47"/>
  <c r="G47"/>
  <c r="G6"/>
  <c r="F6"/>
  <c r="G10"/>
  <c r="F10"/>
  <c r="G14"/>
  <c r="F14"/>
  <c r="G18"/>
  <c r="F18"/>
  <c r="G22"/>
  <c r="F22"/>
  <c r="G26"/>
  <c r="F26"/>
  <c r="G30"/>
  <c r="F30"/>
  <c r="G34"/>
  <c r="F34"/>
  <c r="G38"/>
  <c r="F38"/>
  <c r="G42"/>
  <c r="F42"/>
  <c r="G46"/>
  <c r="F46"/>
  <c r="F3"/>
  <c r="F5"/>
  <c r="G5"/>
  <c r="F9"/>
  <c r="G9"/>
  <c r="F13"/>
  <c r="G13"/>
  <c r="F17"/>
  <c r="G17"/>
  <c r="F21"/>
  <c r="G21"/>
  <c r="F25"/>
  <c r="G25"/>
  <c r="F29"/>
  <c r="G29"/>
  <c r="F33"/>
  <c r="G33"/>
  <c r="F37"/>
  <c r="G37"/>
  <c r="F41"/>
  <c r="G41"/>
  <c r="F45"/>
  <c r="G45"/>
  <c r="F49"/>
  <c r="G49"/>
  <c r="G4"/>
  <c r="F4"/>
  <c r="G8"/>
  <c r="F8"/>
  <c r="G12"/>
  <c r="F12"/>
  <c r="G16"/>
  <c r="F16"/>
  <c r="G20"/>
  <c r="F20"/>
  <c r="G24"/>
  <c r="F24"/>
  <c r="G28"/>
  <c r="F28"/>
  <c r="G32"/>
  <c r="F32"/>
  <c r="G36"/>
  <c r="F36"/>
  <c r="G40"/>
  <c r="F40"/>
  <c r="G44"/>
  <c r="F44"/>
  <c r="G48"/>
  <c r="F48"/>
  <c r="F5" i="2"/>
  <c r="G5"/>
  <c r="G9"/>
  <c r="F13"/>
  <c r="G13"/>
  <c r="F17"/>
  <c r="G17"/>
  <c r="F21"/>
  <c r="G21"/>
  <c r="F25"/>
  <c r="G25"/>
  <c r="F29"/>
  <c r="G29"/>
  <c r="F33"/>
  <c r="G33"/>
  <c r="F37"/>
  <c r="G37"/>
  <c r="F41"/>
  <c r="G41"/>
  <c r="F45"/>
  <c r="G45"/>
  <c r="G4"/>
  <c r="F4"/>
  <c r="G8"/>
  <c r="F8"/>
  <c r="G12"/>
  <c r="F12"/>
  <c r="G16"/>
  <c r="F16"/>
  <c r="G20"/>
  <c r="F20"/>
  <c r="G24"/>
  <c r="F24"/>
  <c r="G28"/>
  <c r="F28"/>
  <c r="G32"/>
  <c r="F32"/>
  <c r="G36"/>
  <c r="F36"/>
  <c r="G40"/>
  <c r="F40"/>
  <c r="G44"/>
  <c r="F44"/>
  <c r="F3"/>
  <c r="F7"/>
  <c r="G7"/>
  <c r="F11"/>
  <c r="G11"/>
  <c r="F15"/>
  <c r="G15"/>
  <c r="F19"/>
  <c r="G19"/>
  <c r="F23"/>
  <c r="G23"/>
  <c r="F27"/>
  <c r="G27"/>
  <c r="F31"/>
  <c r="G31"/>
  <c r="F35"/>
  <c r="G35"/>
  <c r="F39"/>
  <c r="G39"/>
  <c r="F43"/>
  <c r="G43"/>
  <c r="F47"/>
  <c r="G47"/>
  <c r="G6"/>
  <c r="F6"/>
  <c r="G10"/>
  <c r="F10"/>
  <c r="G14"/>
  <c r="F14"/>
  <c r="G18"/>
  <c r="F18"/>
  <c r="G22"/>
  <c r="F22"/>
  <c r="G26"/>
  <c r="F26"/>
  <c r="G30"/>
  <c r="F30"/>
  <c r="G34"/>
  <c r="F34"/>
  <c r="G38"/>
  <c r="F38"/>
  <c r="G42"/>
  <c r="F42"/>
  <c r="G46"/>
  <c r="F46"/>
</calcChain>
</file>

<file path=xl/sharedStrings.xml><?xml version="1.0" encoding="utf-8"?>
<sst xmlns="http://schemas.openxmlformats.org/spreadsheetml/2006/main" count="93" uniqueCount="32">
  <si>
    <t>Date</t>
  </si>
  <si>
    <t>1 mg</t>
  </si>
  <si>
    <t>10 mg</t>
  </si>
  <si>
    <t>50 mg</t>
  </si>
  <si>
    <t>Average</t>
  </si>
  <si>
    <t>Standard Deviation</t>
  </si>
  <si>
    <t>x</t>
  </si>
  <si>
    <t xml:space="preserve">1 mg </t>
  </si>
  <si>
    <t xml:space="preserve">10 mg </t>
  </si>
  <si>
    <t xml:space="preserve">50 mg </t>
  </si>
  <si>
    <t>n=</t>
  </si>
  <si>
    <t>As of 10/10</t>
  </si>
  <si>
    <t>% Accuracy</t>
  </si>
  <si>
    <t>St.Dev.</t>
  </si>
  <si>
    <t>Measured Mass</t>
  </si>
  <si>
    <t>St. Dev.</t>
  </si>
  <si>
    <t>Upper Control Limit</t>
  </si>
  <si>
    <t>Lower Control Limit</t>
  </si>
  <si>
    <t>PG</t>
  </si>
  <si>
    <t>mlc</t>
  </si>
  <si>
    <t>twt</t>
  </si>
  <si>
    <t>mtn</t>
  </si>
  <si>
    <t>mtm</t>
  </si>
  <si>
    <t>js</t>
  </si>
  <si>
    <t>bw</t>
  </si>
  <si>
    <t>adm</t>
  </si>
  <si>
    <t>sn</t>
  </si>
  <si>
    <t>ta</t>
  </si>
  <si>
    <t>Sequence</t>
  </si>
  <si>
    <t>%Accuracy</t>
  </si>
  <si>
    <t>%CV</t>
  </si>
  <si>
    <t>Std (mg)</t>
  </si>
</sst>
</file>

<file path=xl/styles.xml><?xml version="1.0" encoding="utf-8"?>
<styleSheet xmlns="http://schemas.openxmlformats.org/spreadsheetml/2006/main">
  <numFmts count="4">
    <numFmt numFmtId="164" formatCode="m/d;@"/>
    <numFmt numFmtId="165" formatCode="0.000"/>
    <numFmt numFmtId="166" formatCode="0.0000"/>
    <numFmt numFmtId="167" formatCode="m/d/yy;@"/>
  </numFmts>
  <fonts count="3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 mg Calibration Weight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997991406235073"/>
          <c:y val="0.14951313751392981"/>
          <c:w val="0.8013221414214512"/>
          <c:h val="0.66807886496698365"/>
        </c:manualLayout>
      </c:layout>
      <c:scatterChart>
        <c:scatterStyle val="lineMarker"/>
        <c:ser>
          <c:idx val="0"/>
          <c:order val="0"/>
          <c:xVal>
            <c:numRef>
              <c:f>(Data!$A$2:$A$26,Data!$A$29:$A$35,Data!$A$36:$A$38,Data!$A$39:$A$49)</c:f>
              <c:numCache>
                <c:formatCode>m/d/yy;@</c:formatCode>
                <c:ptCount val="46"/>
                <c:pt idx="0">
                  <c:v>39580</c:v>
                </c:pt>
                <c:pt idx="1">
                  <c:v>39583</c:v>
                </c:pt>
                <c:pt idx="2">
                  <c:v>39587</c:v>
                </c:pt>
                <c:pt idx="3">
                  <c:v>39589</c:v>
                </c:pt>
                <c:pt idx="4">
                  <c:v>39597</c:v>
                </c:pt>
                <c:pt idx="5">
                  <c:v>39603</c:v>
                </c:pt>
                <c:pt idx="6">
                  <c:v>39604</c:v>
                </c:pt>
                <c:pt idx="7">
                  <c:v>39605</c:v>
                </c:pt>
                <c:pt idx="8">
                  <c:v>39610</c:v>
                </c:pt>
                <c:pt idx="9">
                  <c:v>39615</c:v>
                </c:pt>
                <c:pt idx="10">
                  <c:v>39617</c:v>
                </c:pt>
                <c:pt idx="11">
                  <c:v>39630</c:v>
                </c:pt>
                <c:pt idx="12">
                  <c:v>39631</c:v>
                </c:pt>
                <c:pt idx="13">
                  <c:v>39632</c:v>
                </c:pt>
                <c:pt idx="14">
                  <c:v>39636</c:v>
                </c:pt>
                <c:pt idx="15">
                  <c:v>39637</c:v>
                </c:pt>
                <c:pt idx="16">
                  <c:v>39638</c:v>
                </c:pt>
                <c:pt idx="17">
                  <c:v>39643</c:v>
                </c:pt>
                <c:pt idx="18">
                  <c:v>39644</c:v>
                </c:pt>
                <c:pt idx="19">
                  <c:v>39646</c:v>
                </c:pt>
                <c:pt idx="20">
                  <c:v>39647</c:v>
                </c:pt>
                <c:pt idx="21">
                  <c:v>39654</c:v>
                </c:pt>
                <c:pt idx="22">
                  <c:v>39657</c:v>
                </c:pt>
                <c:pt idx="23">
                  <c:v>39671</c:v>
                </c:pt>
                <c:pt idx="24">
                  <c:v>39674</c:v>
                </c:pt>
                <c:pt idx="25">
                  <c:v>39692</c:v>
                </c:pt>
                <c:pt idx="26">
                  <c:v>39693</c:v>
                </c:pt>
                <c:pt idx="27">
                  <c:v>39694</c:v>
                </c:pt>
                <c:pt idx="28">
                  <c:v>39695</c:v>
                </c:pt>
                <c:pt idx="29">
                  <c:v>39696</c:v>
                </c:pt>
                <c:pt idx="30">
                  <c:v>39700</c:v>
                </c:pt>
                <c:pt idx="31">
                  <c:v>39701</c:v>
                </c:pt>
                <c:pt idx="32">
                  <c:v>39703</c:v>
                </c:pt>
                <c:pt idx="33">
                  <c:v>39708</c:v>
                </c:pt>
                <c:pt idx="34">
                  <c:v>39709</c:v>
                </c:pt>
                <c:pt idx="35">
                  <c:v>39710</c:v>
                </c:pt>
                <c:pt idx="36">
                  <c:v>39714</c:v>
                </c:pt>
                <c:pt idx="37">
                  <c:v>39715</c:v>
                </c:pt>
                <c:pt idx="38">
                  <c:v>39716</c:v>
                </c:pt>
                <c:pt idx="39">
                  <c:v>39717</c:v>
                </c:pt>
                <c:pt idx="40">
                  <c:v>39720</c:v>
                </c:pt>
                <c:pt idx="41">
                  <c:v>39721</c:v>
                </c:pt>
                <c:pt idx="42">
                  <c:v>39722</c:v>
                </c:pt>
                <c:pt idx="43">
                  <c:v>39723</c:v>
                </c:pt>
                <c:pt idx="44">
                  <c:v>39724</c:v>
                </c:pt>
                <c:pt idx="45">
                  <c:v>39727</c:v>
                </c:pt>
              </c:numCache>
            </c:numRef>
          </c:xVal>
          <c:yVal>
            <c:numRef>
              <c:f>(Data!$B$2:$B$26,Data!$B$29:$B$35,Data!$B$36:$B$38,Data!$B$39:$B$49)</c:f>
              <c:numCache>
                <c:formatCode>0.000</c:formatCode>
                <c:ptCount val="46"/>
                <c:pt idx="0">
                  <c:v>1.006</c:v>
                </c:pt>
                <c:pt idx="1">
                  <c:v>1.004</c:v>
                </c:pt>
                <c:pt idx="2">
                  <c:v>1.0089999999999999</c:v>
                </c:pt>
                <c:pt idx="3">
                  <c:v>1.0049999999999999</c:v>
                </c:pt>
                <c:pt idx="4">
                  <c:v>1.0029999999999999</c:v>
                </c:pt>
                <c:pt idx="5">
                  <c:v>1.0049999999999999</c:v>
                </c:pt>
                <c:pt idx="6">
                  <c:v>1.006</c:v>
                </c:pt>
                <c:pt idx="7">
                  <c:v>1.0049999999999999</c:v>
                </c:pt>
                <c:pt idx="8">
                  <c:v>1.006</c:v>
                </c:pt>
                <c:pt idx="9">
                  <c:v>1.0009999999999999</c:v>
                </c:pt>
                <c:pt idx="10">
                  <c:v>1.0049999999999999</c:v>
                </c:pt>
                <c:pt idx="11">
                  <c:v>1.0069999999999999</c:v>
                </c:pt>
                <c:pt idx="12">
                  <c:v>1.0029999999999999</c:v>
                </c:pt>
                <c:pt idx="13">
                  <c:v>1.004</c:v>
                </c:pt>
                <c:pt idx="14">
                  <c:v>1.0069999999999999</c:v>
                </c:pt>
                <c:pt idx="15">
                  <c:v>1.0029999999999999</c:v>
                </c:pt>
                <c:pt idx="16">
                  <c:v>1.0049999999999999</c:v>
                </c:pt>
                <c:pt idx="17">
                  <c:v>1.0069999999999999</c:v>
                </c:pt>
                <c:pt idx="18">
                  <c:v>1.0049999999999999</c:v>
                </c:pt>
                <c:pt idx="19">
                  <c:v>1.0049999999999999</c:v>
                </c:pt>
                <c:pt idx="20">
                  <c:v>1.0029999999999999</c:v>
                </c:pt>
                <c:pt idx="21">
                  <c:v>1.006</c:v>
                </c:pt>
                <c:pt idx="22">
                  <c:v>1.006</c:v>
                </c:pt>
                <c:pt idx="23">
                  <c:v>1.006</c:v>
                </c:pt>
                <c:pt idx="24">
                  <c:v>1.0049999999999999</c:v>
                </c:pt>
                <c:pt idx="25">
                  <c:v>1.004</c:v>
                </c:pt>
                <c:pt idx="26">
                  <c:v>1.0089999999999999</c:v>
                </c:pt>
                <c:pt idx="27">
                  <c:v>1.0049999999999999</c:v>
                </c:pt>
                <c:pt idx="28">
                  <c:v>1.0049999999999999</c:v>
                </c:pt>
                <c:pt idx="29">
                  <c:v>1.0069999999999999</c:v>
                </c:pt>
                <c:pt idx="30">
                  <c:v>1.0049999999999999</c:v>
                </c:pt>
                <c:pt idx="31">
                  <c:v>1.0049999999999999</c:v>
                </c:pt>
                <c:pt idx="32">
                  <c:v>1.0049999999999999</c:v>
                </c:pt>
                <c:pt idx="33">
                  <c:v>1.006</c:v>
                </c:pt>
                <c:pt idx="34">
                  <c:v>1.0029999999999999</c:v>
                </c:pt>
                <c:pt idx="35">
                  <c:v>1.0029999999999999</c:v>
                </c:pt>
                <c:pt idx="36">
                  <c:v>1.0089999999999999</c:v>
                </c:pt>
                <c:pt idx="37">
                  <c:v>1.0049999999999999</c:v>
                </c:pt>
                <c:pt idx="38">
                  <c:v>1.0049999999999999</c:v>
                </c:pt>
                <c:pt idx="39">
                  <c:v>1.0029999999999999</c:v>
                </c:pt>
                <c:pt idx="40">
                  <c:v>1.0069999999999999</c:v>
                </c:pt>
                <c:pt idx="41">
                  <c:v>1.008</c:v>
                </c:pt>
                <c:pt idx="42">
                  <c:v>1.0029999999999999</c:v>
                </c:pt>
                <c:pt idx="43">
                  <c:v>1.004</c:v>
                </c:pt>
                <c:pt idx="44">
                  <c:v>1.0069999999999999</c:v>
                </c:pt>
                <c:pt idx="45">
                  <c:v>1</c:v>
                </c:pt>
              </c:numCache>
            </c:numRef>
          </c:yVal>
        </c:ser>
        <c:axId val="73941376"/>
        <c:axId val="73943680"/>
      </c:scatterChart>
      <c:valAx>
        <c:axId val="73941376"/>
        <c:scaling>
          <c:orientation val="minMax"/>
          <c:min val="39580"/>
        </c:scaling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 (2008)</a:t>
                </a:r>
              </a:p>
            </c:rich>
          </c:tx>
          <c:layout>
            <c:manualLayout>
              <c:xMode val="edge"/>
              <c:yMode val="edge"/>
              <c:x val="0.46988754617023581"/>
              <c:y val="0.91951717740493366"/>
            </c:manualLayout>
          </c:layout>
        </c:title>
        <c:numFmt formatCode="m/d/yy;@" sourceLinked="1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3943680"/>
        <c:crosses val="autoZero"/>
        <c:crossBetween val="midCat"/>
        <c:majorUnit val="10"/>
        <c:minorUnit val="1"/>
      </c:valAx>
      <c:valAx>
        <c:axId val="73943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</a:t>
                </a:r>
                <a:r>
                  <a:rPr lang="en-US" baseline="0"/>
                  <a:t> (mg)</a:t>
                </a:r>
                <a:endParaRPr lang="en-US"/>
              </a:p>
            </c:rich>
          </c:tx>
          <c:layout/>
        </c:title>
        <c:numFmt formatCode="0.000" sourceLinked="1"/>
        <c:majorTickMark val="none"/>
        <c:tickLblPos val="nextTo"/>
        <c:crossAx val="73941376"/>
        <c:crosses val="autoZero"/>
        <c:crossBetween val="midCat"/>
      </c:valAx>
    </c:plotArea>
    <c:plotVisOnly val="1"/>
  </c:chart>
  <c:spPr>
    <a:ln>
      <a:solidFill>
        <a:sysClr val="windowText" lastClr="000000"/>
      </a:solidFill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 mg Calibration</a:t>
            </a:r>
            <a:r>
              <a:rPr lang="en-US" baseline="0"/>
              <a:t> Weight</a:t>
            </a:r>
            <a:endParaRPr lang="en-US"/>
          </a:p>
        </c:rich>
      </c:tx>
      <c:layout>
        <c:manualLayout>
          <c:xMode val="edge"/>
          <c:yMode val="edge"/>
          <c:x val="0.2686766360087342"/>
          <c:y val="2.2222222222222251E-2"/>
        </c:manualLayout>
      </c:layout>
    </c:title>
    <c:plotArea>
      <c:layout/>
      <c:scatterChart>
        <c:scatterStyle val="lineMarker"/>
        <c:ser>
          <c:idx val="0"/>
          <c:order val="0"/>
          <c:xVal>
            <c:numRef>
              <c:f>(Data!$A$2:$A$35,Data!$A$36:$A$38,Data!$A$39:$A$49)</c:f>
              <c:numCache>
                <c:formatCode>m/d/yy;@</c:formatCode>
                <c:ptCount val="48"/>
                <c:pt idx="0">
                  <c:v>39580</c:v>
                </c:pt>
                <c:pt idx="1">
                  <c:v>39583</c:v>
                </c:pt>
                <c:pt idx="2">
                  <c:v>39587</c:v>
                </c:pt>
                <c:pt idx="3">
                  <c:v>39589</c:v>
                </c:pt>
                <c:pt idx="4">
                  <c:v>39597</c:v>
                </c:pt>
                <c:pt idx="5">
                  <c:v>39603</c:v>
                </c:pt>
                <c:pt idx="6">
                  <c:v>39604</c:v>
                </c:pt>
                <c:pt idx="7">
                  <c:v>39605</c:v>
                </c:pt>
                <c:pt idx="8">
                  <c:v>39610</c:v>
                </c:pt>
                <c:pt idx="9">
                  <c:v>39615</c:v>
                </c:pt>
                <c:pt idx="10">
                  <c:v>39617</c:v>
                </c:pt>
                <c:pt idx="11">
                  <c:v>39630</c:v>
                </c:pt>
                <c:pt idx="12">
                  <c:v>39631</c:v>
                </c:pt>
                <c:pt idx="13">
                  <c:v>39632</c:v>
                </c:pt>
                <c:pt idx="14">
                  <c:v>39636</c:v>
                </c:pt>
                <c:pt idx="15">
                  <c:v>39637</c:v>
                </c:pt>
                <c:pt idx="16">
                  <c:v>39638</c:v>
                </c:pt>
                <c:pt idx="17">
                  <c:v>39643</c:v>
                </c:pt>
                <c:pt idx="18">
                  <c:v>39644</c:v>
                </c:pt>
                <c:pt idx="19">
                  <c:v>39646</c:v>
                </c:pt>
                <c:pt idx="20">
                  <c:v>39647</c:v>
                </c:pt>
                <c:pt idx="21">
                  <c:v>39654</c:v>
                </c:pt>
                <c:pt idx="22">
                  <c:v>39657</c:v>
                </c:pt>
                <c:pt idx="23">
                  <c:v>39671</c:v>
                </c:pt>
                <c:pt idx="24">
                  <c:v>39674</c:v>
                </c:pt>
                <c:pt idx="25">
                  <c:v>39675</c:v>
                </c:pt>
                <c:pt idx="26">
                  <c:v>39678</c:v>
                </c:pt>
                <c:pt idx="27">
                  <c:v>39692</c:v>
                </c:pt>
                <c:pt idx="28">
                  <c:v>39693</c:v>
                </c:pt>
                <c:pt idx="29">
                  <c:v>39694</c:v>
                </c:pt>
                <c:pt idx="30">
                  <c:v>39695</c:v>
                </c:pt>
                <c:pt idx="31">
                  <c:v>39696</c:v>
                </c:pt>
                <c:pt idx="32">
                  <c:v>39700</c:v>
                </c:pt>
                <c:pt idx="33">
                  <c:v>39701</c:v>
                </c:pt>
                <c:pt idx="34">
                  <c:v>39703</c:v>
                </c:pt>
                <c:pt idx="35">
                  <c:v>39708</c:v>
                </c:pt>
                <c:pt idx="36">
                  <c:v>39709</c:v>
                </c:pt>
                <c:pt idx="37">
                  <c:v>39710</c:v>
                </c:pt>
                <c:pt idx="38">
                  <c:v>39714</c:v>
                </c:pt>
                <c:pt idx="39">
                  <c:v>39715</c:v>
                </c:pt>
                <c:pt idx="40">
                  <c:v>39716</c:v>
                </c:pt>
                <c:pt idx="41">
                  <c:v>39717</c:v>
                </c:pt>
                <c:pt idx="42">
                  <c:v>39720</c:v>
                </c:pt>
                <c:pt idx="43">
                  <c:v>39721</c:v>
                </c:pt>
                <c:pt idx="44">
                  <c:v>39722</c:v>
                </c:pt>
                <c:pt idx="45">
                  <c:v>39723</c:v>
                </c:pt>
                <c:pt idx="46">
                  <c:v>39724</c:v>
                </c:pt>
                <c:pt idx="47">
                  <c:v>39727</c:v>
                </c:pt>
              </c:numCache>
            </c:numRef>
          </c:xVal>
          <c:yVal>
            <c:numRef>
              <c:f>(Data!$C$2:$C$35,Data!$C$36:$C$38,Data!$C$39:$C$49)</c:f>
              <c:numCache>
                <c:formatCode>0.000</c:formatCode>
                <c:ptCount val="48"/>
                <c:pt idx="0">
                  <c:v>10.006</c:v>
                </c:pt>
                <c:pt idx="1">
                  <c:v>10.006</c:v>
                </c:pt>
                <c:pt idx="2">
                  <c:v>10.005000000000001</c:v>
                </c:pt>
                <c:pt idx="3">
                  <c:v>10.004</c:v>
                </c:pt>
                <c:pt idx="4">
                  <c:v>10.006</c:v>
                </c:pt>
                <c:pt idx="5">
                  <c:v>10.006</c:v>
                </c:pt>
                <c:pt idx="6">
                  <c:v>10.006</c:v>
                </c:pt>
                <c:pt idx="7">
                  <c:v>10.007</c:v>
                </c:pt>
                <c:pt idx="8">
                  <c:v>10.009</c:v>
                </c:pt>
                <c:pt idx="9">
                  <c:v>10.004</c:v>
                </c:pt>
                <c:pt idx="10">
                  <c:v>10.005000000000001</c:v>
                </c:pt>
                <c:pt idx="11">
                  <c:v>10.009</c:v>
                </c:pt>
                <c:pt idx="12">
                  <c:v>10.003</c:v>
                </c:pt>
                <c:pt idx="13">
                  <c:v>10.003</c:v>
                </c:pt>
                <c:pt idx="14">
                  <c:v>10.007</c:v>
                </c:pt>
                <c:pt idx="15">
                  <c:v>10.009</c:v>
                </c:pt>
                <c:pt idx="16">
                  <c:v>10.004</c:v>
                </c:pt>
                <c:pt idx="17">
                  <c:v>10.01</c:v>
                </c:pt>
                <c:pt idx="18">
                  <c:v>10.005000000000001</c:v>
                </c:pt>
                <c:pt idx="19">
                  <c:v>10.005000000000001</c:v>
                </c:pt>
                <c:pt idx="20">
                  <c:v>10</c:v>
                </c:pt>
                <c:pt idx="21">
                  <c:v>10.006</c:v>
                </c:pt>
                <c:pt idx="22">
                  <c:v>10.007999999999999</c:v>
                </c:pt>
                <c:pt idx="23">
                  <c:v>10.007</c:v>
                </c:pt>
                <c:pt idx="24">
                  <c:v>10.007</c:v>
                </c:pt>
                <c:pt idx="25">
                  <c:v>10.006</c:v>
                </c:pt>
                <c:pt idx="26">
                  <c:v>10.007999999999999</c:v>
                </c:pt>
                <c:pt idx="27">
                  <c:v>10.004</c:v>
                </c:pt>
                <c:pt idx="28">
                  <c:v>10.006</c:v>
                </c:pt>
                <c:pt idx="29">
                  <c:v>10.007</c:v>
                </c:pt>
                <c:pt idx="30">
                  <c:v>10.007</c:v>
                </c:pt>
                <c:pt idx="31">
                  <c:v>10.006</c:v>
                </c:pt>
                <c:pt idx="32">
                  <c:v>10.007</c:v>
                </c:pt>
                <c:pt idx="33">
                  <c:v>10.007</c:v>
                </c:pt>
                <c:pt idx="34">
                  <c:v>10.007</c:v>
                </c:pt>
                <c:pt idx="35">
                  <c:v>10.007</c:v>
                </c:pt>
                <c:pt idx="36">
                  <c:v>10.007</c:v>
                </c:pt>
                <c:pt idx="37">
                  <c:v>10.004</c:v>
                </c:pt>
                <c:pt idx="38">
                  <c:v>10.007</c:v>
                </c:pt>
                <c:pt idx="39">
                  <c:v>10.006</c:v>
                </c:pt>
                <c:pt idx="40">
                  <c:v>10.004</c:v>
                </c:pt>
                <c:pt idx="41">
                  <c:v>10.003</c:v>
                </c:pt>
                <c:pt idx="42">
                  <c:v>10.007</c:v>
                </c:pt>
                <c:pt idx="43">
                  <c:v>10.006</c:v>
                </c:pt>
                <c:pt idx="44">
                  <c:v>10.007</c:v>
                </c:pt>
                <c:pt idx="45">
                  <c:v>10.007</c:v>
                </c:pt>
                <c:pt idx="46">
                  <c:v>10.007999999999999</c:v>
                </c:pt>
                <c:pt idx="47">
                  <c:v>10.003</c:v>
                </c:pt>
              </c:numCache>
            </c:numRef>
          </c:yVal>
        </c:ser>
        <c:axId val="88053248"/>
        <c:axId val="88077056"/>
      </c:scatterChart>
      <c:valAx>
        <c:axId val="88053248"/>
        <c:scaling>
          <c:orientation val="minMax"/>
          <c:min val="3958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 (2008)</a:t>
                </a:r>
              </a:p>
            </c:rich>
          </c:tx>
          <c:layout>
            <c:manualLayout>
              <c:xMode val="edge"/>
              <c:yMode val="edge"/>
              <c:x val="0.49832678360932559"/>
              <c:y val="0.9294354044256079"/>
            </c:manualLayout>
          </c:layout>
        </c:title>
        <c:numFmt formatCode="m/d/yy;@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8077056"/>
        <c:crosses val="autoZero"/>
        <c:crossBetween val="midCat"/>
        <c:majorUnit val="10"/>
      </c:valAx>
      <c:valAx>
        <c:axId val="880770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 (mg)</a:t>
                </a:r>
              </a:p>
            </c:rich>
          </c:tx>
        </c:title>
        <c:numFmt formatCode="0.000" sourceLinked="1"/>
        <c:majorTickMark val="none"/>
        <c:tickLblPos val="nextTo"/>
        <c:crossAx val="88053248"/>
        <c:crosses val="autoZero"/>
        <c:crossBetween val="midCat"/>
      </c:valAx>
    </c:plotArea>
    <c:plotVisOnly val="1"/>
  </c:chart>
  <c:spPr>
    <a:noFill/>
    <a:ln>
      <a:solidFill>
        <a:sysClr val="windowText" lastClr="000000"/>
      </a:solidFill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50 mg Calibration Weight</a:t>
            </a:r>
          </a:p>
        </c:rich>
      </c:tx>
    </c:title>
    <c:plotArea>
      <c:layout/>
      <c:scatterChart>
        <c:scatterStyle val="lineMarker"/>
        <c:ser>
          <c:idx val="0"/>
          <c:order val="0"/>
          <c:xVal>
            <c:numRef>
              <c:f>(Data!$A$2:$A$35,Data!$A$36:$A$38,Data!$A$39:$A$49)</c:f>
              <c:numCache>
                <c:formatCode>m/d/yy;@</c:formatCode>
                <c:ptCount val="48"/>
                <c:pt idx="0">
                  <c:v>39580</c:v>
                </c:pt>
                <c:pt idx="1">
                  <c:v>39583</c:v>
                </c:pt>
                <c:pt idx="2">
                  <c:v>39587</c:v>
                </c:pt>
                <c:pt idx="3">
                  <c:v>39589</c:v>
                </c:pt>
                <c:pt idx="4">
                  <c:v>39597</c:v>
                </c:pt>
                <c:pt idx="5">
                  <c:v>39603</c:v>
                </c:pt>
                <c:pt idx="6">
                  <c:v>39604</c:v>
                </c:pt>
                <c:pt idx="7">
                  <c:v>39605</c:v>
                </c:pt>
                <c:pt idx="8">
                  <c:v>39610</c:v>
                </c:pt>
                <c:pt idx="9">
                  <c:v>39615</c:v>
                </c:pt>
                <c:pt idx="10">
                  <c:v>39617</c:v>
                </c:pt>
                <c:pt idx="11">
                  <c:v>39630</c:v>
                </c:pt>
                <c:pt idx="12">
                  <c:v>39631</c:v>
                </c:pt>
                <c:pt idx="13">
                  <c:v>39632</c:v>
                </c:pt>
                <c:pt idx="14">
                  <c:v>39636</c:v>
                </c:pt>
                <c:pt idx="15">
                  <c:v>39637</c:v>
                </c:pt>
                <c:pt idx="16">
                  <c:v>39638</c:v>
                </c:pt>
                <c:pt idx="17">
                  <c:v>39643</c:v>
                </c:pt>
                <c:pt idx="18">
                  <c:v>39644</c:v>
                </c:pt>
                <c:pt idx="19">
                  <c:v>39646</c:v>
                </c:pt>
                <c:pt idx="20">
                  <c:v>39647</c:v>
                </c:pt>
                <c:pt idx="21">
                  <c:v>39654</c:v>
                </c:pt>
                <c:pt idx="22">
                  <c:v>39657</c:v>
                </c:pt>
                <c:pt idx="23">
                  <c:v>39671</c:v>
                </c:pt>
                <c:pt idx="24">
                  <c:v>39674</c:v>
                </c:pt>
                <c:pt idx="25">
                  <c:v>39675</c:v>
                </c:pt>
                <c:pt idx="26">
                  <c:v>39678</c:v>
                </c:pt>
                <c:pt idx="27">
                  <c:v>39692</c:v>
                </c:pt>
                <c:pt idx="28">
                  <c:v>39693</c:v>
                </c:pt>
                <c:pt idx="29">
                  <c:v>39694</c:v>
                </c:pt>
                <c:pt idx="30">
                  <c:v>39695</c:v>
                </c:pt>
                <c:pt idx="31">
                  <c:v>39696</c:v>
                </c:pt>
                <c:pt idx="32">
                  <c:v>39700</c:v>
                </c:pt>
                <c:pt idx="33">
                  <c:v>39701</c:v>
                </c:pt>
                <c:pt idx="34">
                  <c:v>39703</c:v>
                </c:pt>
                <c:pt idx="35">
                  <c:v>39708</c:v>
                </c:pt>
                <c:pt idx="36">
                  <c:v>39709</c:v>
                </c:pt>
                <c:pt idx="37">
                  <c:v>39710</c:v>
                </c:pt>
                <c:pt idx="38">
                  <c:v>39714</c:v>
                </c:pt>
                <c:pt idx="39">
                  <c:v>39715</c:v>
                </c:pt>
                <c:pt idx="40">
                  <c:v>39716</c:v>
                </c:pt>
                <c:pt idx="41">
                  <c:v>39717</c:v>
                </c:pt>
                <c:pt idx="42">
                  <c:v>39720</c:v>
                </c:pt>
                <c:pt idx="43">
                  <c:v>39721</c:v>
                </c:pt>
                <c:pt idx="44">
                  <c:v>39722</c:v>
                </c:pt>
                <c:pt idx="45">
                  <c:v>39723</c:v>
                </c:pt>
                <c:pt idx="46">
                  <c:v>39724</c:v>
                </c:pt>
                <c:pt idx="47">
                  <c:v>39727</c:v>
                </c:pt>
              </c:numCache>
            </c:numRef>
          </c:xVal>
          <c:yVal>
            <c:numRef>
              <c:f>(Data!$D$2:$D$28,Data!$D$29:$D$35,Data!$D$36:$D$38,Data!$D$39:$D$49)</c:f>
              <c:numCache>
                <c:formatCode>0.000</c:formatCode>
                <c:ptCount val="48"/>
                <c:pt idx="0">
                  <c:v>50.003999999999998</c:v>
                </c:pt>
                <c:pt idx="1">
                  <c:v>50.003</c:v>
                </c:pt>
                <c:pt idx="2">
                  <c:v>50.000999999999998</c:v>
                </c:pt>
                <c:pt idx="3">
                  <c:v>50</c:v>
                </c:pt>
                <c:pt idx="4">
                  <c:v>50.006999999999998</c:v>
                </c:pt>
                <c:pt idx="5">
                  <c:v>50.003</c:v>
                </c:pt>
                <c:pt idx="6">
                  <c:v>50.005000000000003</c:v>
                </c:pt>
                <c:pt idx="7">
                  <c:v>50.003999999999998</c:v>
                </c:pt>
                <c:pt idx="8">
                  <c:v>50.003</c:v>
                </c:pt>
                <c:pt idx="9">
                  <c:v>50.005000000000003</c:v>
                </c:pt>
                <c:pt idx="10">
                  <c:v>50.002000000000002</c:v>
                </c:pt>
                <c:pt idx="11">
                  <c:v>50.006999999999998</c:v>
                </c:pt>
                <c:pt idx="12">
                  <c:v>50.003</c:v>
                </c:pt>
                <c:pt idx="13">
                  <c:v>50</c:v>
                </c:pt>
                <c:pt idx="14">
                  <c:v>50.003999999999998</c:v>
                </c:pt>
                <c:pt idx="15">
                  <c:v>50.006</c:v>
                </c:pt>
                <c:pt idx="16">
                  <c:v>50.005000000000003</c:v>
                </c:pt>
                <c:pt idx="17">
                  <c:v>50.006999999999998</c:v>
                </c:pt>
                <c:pt idx="18">
                  <c:v>50.002000000000002</c:v>
                </c:pt>
                <c:pt idx="19">
                  <c:v>50.003999999999998</c:v>
                </c:pt>
                <c:pt idx="20">
                  <c:v>49.997999999999998</c:v>
                </c:pt>
                <c:pt idx="21">
                  <c:v>50.003999999999998</c:v>
                </c:pt>
                <c:pt idx="22">
                  <c:v>50.003</c:v>
                </c:pt>
                <c:pt idx="23">
                  <c:v>50.006</c:v>
                </c:pt>
                <c:pt idx="24">
                  <c:v>50.003999999999998</c:v>
                </c:pt>
                <c:pt idx="25">
                  <c:v>50.000999999999998</c:v>
                </c:pt>
                <c:pt idx="26">
                  <c:v>50.003</c:v>
                </c:pt>
                <c:pt idx="27">
                  <c:v>50.002000000000002</c:v>
                </c:pt>
                <c:pt idx="28">
                  <c:v>50.005000000000003</c:v>
                </c:pt>
                <c:pt idx="29">
                  <c:v>50.003</c:v>
                </c:pt>
                <c:pt idx="30">
                  <c:v>50.002000000000002</c:v>
                </c:pt>
                <c:pt idx="31">
                  <c:v>50.003</c:v>
                </c:pt>
                <c:pt idx="32">
                  <c:v>50.005000000000003</c:v>
                </c:pt>
                <c:pt idx="33">
                  <c:v>50.002000000000002</c:v>
                </c:pt>
                <c:pt idx="34">
                  <c:v>50.000999999999998</c:v>
                </c:pt>
                <c:pt idx="35">
                  <c:v>50</c:v>
                </c:pt>
                <c:pt idx="36">
                  <c:v>50.003</c:v>
                </c:pt>
                <c:pt idx="37">
                  <c:v>50</c:v>
                </c:pt>
                <c:pt idx="38">
                  <c:v>50.003</c:v>
                </c:pt>
                <c:pt idx="39">
                  <c:v>50</c:v>
                </c:pt>
                <c:pt idx="40">
                  <c:v>49.999000000000002</c:v>
                </c:pt>
                <c:pt idx="41">
                  <c:v>49.999000000000002</c:v>
                </c:pt>
                <c:pt idx="42">
                  <c:v>50</c:v>
                </c:pt>
                <c:pt idx="43">
                  <c:v>50.003999999999998</c:v>
                </c:pt>
                <c:pt idx="44">
                  <c:v>50</c:v>
                </c:pt>
                <c:pt idx="45">
                  <c:v>50.002000000000002</c:v>
                </c:pt>
                <c:pt idx="46">
                  <c:v>50.005000000000003</c:v>
                </c:pt>
                <c:pt idx="47">
                  <c:v>50.002000000000002</c:v>
                </c:pt>
              </c:numCache>
            </c:numRef>
          </c:yVal>
        </c:ser>
        <c:axId val="89751936"/>
        <c:axId val="89754240"/>
      </c:scatterChart>
      <c:valAx>
        <c:axId val="89751936"/>
        <c:scaling>
          <c:orientation val="minMax"/>
          <c:min val="3958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 (2008)</a:t>
                </a:r>
              </a:p>
            </c:rich>
          </c:tx>
          <c:layout>
            <c:manualLayout>
              <c:xMode val="edge"/>
              <c:yMode val="edge"/>
              <c:x val="0.50483440887997144"/>
              <c:y val="0.93093115560229167"/>
            </c:manualLayout>
          </c:layout>
        </c:title>
        <c:numFmt formatCode="m/d/yy;@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9754240"/>
        <c:crosses val="autoZero"/>
        <c:crossBetween val="midCat"/>
        <c:majorUnit val="10"/>
      </c:valAx>
      <c:valAx>
        <c:axId val="89754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</a:t>
                </a:r>
                <a:r>
                  <a:rPr lang="en-US" baseline="0"/>
                  <a:t> (mg)</a:t>
                </a:r>
              </a:p>
            </c:rich>
          </c:tx>
        </c:title>
        <c:numFmt formatCode="0.000" sourceLinked="1"/>
        <c:majorTickMark val="none"/>
        <c:tickLblPos val="nextTo"/>
        <c:crossAx val="89751936"/>
        <c:crosses val="autoZero"/>
        <c:crossBetween val="midCat"/>
      </c:valAx>
    </c:plotArea>
    <c:plotVisOnly val="1"/>
  </c:chart>
  <c:spPr>
    <a:ln>
      <a:solidFill>
        <a:schemeClr val="tx1"/>
      </a:solidFill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 baseline="0"/>
              <a:t> Control Chart - 1 mg Mass</a:t>
            </a:r>
            <a:endParaRPr lang="en-US" sz="2400"/>
          </a:p>
        </c:rich>
      </c:tx>
      <c:layout>
        <c:manualLayout>
          <c:xMode val="edge"/>
          <c:yMode val="edge"/>
          <c:x val="0.29806556851537841"/>
          <c:y val="3.2416784309692963E-2"/>
        </c:manualLayout>
      </c:layout>
    </c:title>
    <c:plotArea>
      <c:layout>
        <c:manualLayout>
          <c:layoutTarget val="inner"/>
          <c:xMode val="edge"/>
          <c:yMode val="edge"/>
          <c:x val="0.10391292544687956"/>
          <c:y val="0.12753123944243919"/>
          <c:w val="0.86787975497713865"/>
          <c:h val="0.68480329229091363"/>
        </c:manualLayout>
      </c:layout>
      <c:lineChart>
        <c:grouping val="standard"/>
        <c:ser>
          <c:idx val="0"/>
          <c:order val="0"/>
          <c:tx>
            <c:strRef>
              <c:f>'1mg'!$C$1</c:f>
              <c:strCache>
                <c:ptCount val="1"/>
                <c:pt idx="0">
                  <c:v>Measured Mass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'1mg'!$C$2:$C$212</c:f>
              <c:numCache>
                <c:formatCode>0.000</c:formatCode>
                <c:ptCount val="211"/>
                <c:pt idx="0">
                  <c:v>1.006</c:v>
                </c:pt>
                <c:pt idx="1">
                  <c:v>1.004</c:v>
                </c:pt>
                <c:pt idx="2">
                  <c:v>1.0089999999999999</c:v>
                </c:pt>
                <c:pt idx="3">
                  <c:v>1.0049999999999999</c:v>
                </c:pt>
                <c:pt idx="4">
                  <c:v>1.0029999999999999</c:v>
                </c:pt>
                <c:pt idx="5">
                  <c:v>1.0049999999999999</c:v>
                </c:pt>
                <c:pt idx="6">
                  <c:v>1.006</c:v>
                </c:pt>
                <c:pt idx="7">
                  <c:v>1.0049999999999999</c:v>
                </c:pt>
                <c:pt idx="8">
                  <c:v>1.006</c:v>
                </c:pt>
                <c:pt idx="9">
                  <c:v>1.0009999999999999</c:v>
                </c:pt>
                <c:pt idx="10">
                  <c:v>1.0049999999999999</c:v>
                </c:pt>
                <c:pt idx="11">
                  <c:v>1.0069999999999999</c:v>
                </c:pt>
                <c:pt idx="12">
                  <c:v>1.0029999999999999</c:v>
                </c:pt>
                <c:pt idx="13">
                  <c:v>1.004</c:v>
                </c:pt>
                <c:pt idx="14">
                  <c:v>1.0069999999999999</c:v>
                </c:pt>
                <c:pt idx="15">
                  <c:v>1.0029999999999999</c:v>
                </c:pt>
                <c:pt idx="16">
                  <c:v>1.0049999999999999</c:v>
                </c:pt>
                <c:pt idx="17">
                  <c:v>1.0069999999999999</c:v>
                </c:pt>
                <c:pt idx="18">
                  <c:v>1.0049999999999999</c:v>
                </c:pt>
                <c:pt idx="19">
                  <c:v>1.0049999999999999</c:v>
                </c:pt>
                <c:pt idx="20">
                  <c:v>1.0029999999999999</c:v>
                </c:pt>
                <c:pt idx="21">
                  <c:v>1.006</c:v>
                </c:pt>
                <c:pt idx="22">
                  <c:v>1.006</c:v>
                </c:pt>
                <c:pt idx="23">
                  <c:v>1.006</c:v>
                </c:pt>
                <c:pt idx="24">
                  <c:v>1.0049999999999999</c:v>
                </c:pt>
                <c:pt idx="25">
                  <c:v>1.004</c:v>
                </c:pt>
                <c:pt idx="26">
                  <c:v>1.0089999999999999</c:v>
                </c:pt>
                <c:pt idx="27">
                  <c:v>1.0049999999999999</c:v>
                </c:pt>
                <c:pt idx="28">
                  <c:v>1.0049999999999999</c:v>
                </c:pt>
                <c:pt idx="29">
                  <c:v>1.0069999999999999</c:v>
                </c:pt>
                <c:pt idx="30">
                  <c:v>1.0049999999999999</c:v>
                </c:pt>
                <c:pt idx="31">
                  <c:v>1.0049999999999999</c:v>
                </c:pt>
                <c:pt idx="32">
                  <c:v>1.0049999999999999</c:v>
                </c:pt>
                <c:pt idx="33">
                  <c:v>1.006</c:v>
                </c:pt>
                <c:pt idx="34">
                  <c:v>1.0029999999999999</c:v>
                </c:pt>
                <c:pt idx="35">
                  <c:v>1.0029999999999999</c:v>
                </c:pt>
                <c:pt idx="36">
                  <c:v>1.0089999999999999</c:v>
                </c:pt>
                <c:pt idx="37">
                  <c:v>1.0049999999999999</c:v>
                </c:pt>
                <c:pt idx="38">
                  <c:v>1.0049999999999999</c:v>
                </c:pt>
                <c:pt idx="39">
                  <c:v>1.0029999999999999</c:v>
                </c:pt>
                <c:pt idx="40">
                  <c:v>1.0069999999999999</c:v>
                </c:pt>
                <c:pt idx="41">
                  <c:v>1.008</c:v>
                </c:pt>
                <c:pt idx="42">
                  <c:v>1.0029999999999999</c:v>
                </c:pt>
                <c:pt idx="43">
                  <c:v>1.004</c:v>
                </c:pt>
                <c:pt idx="44">
                  <c:v>1.0069999999999999</c:v>
                </c:pt>
                <c:pt idx="45">
                  <c:v>1</c:v>
                </c:pt>
                <c:pt idx="46">
                  <c:v>1.0049999999999999</c:v>
                </c:pt>
                <c:pt idx="47">
                  <c:v>1.004</c:v>
                </c:pt>
                <c:pt idx="48">
                  <c:v>1.0069999999999999</c:v>
                </c:pt>
                <c:pt idx="49">
                  <c:v>1.0009999999999999</c:v>
                </c:pt>
                <c:pt idx="50">
                  <c:v>1.0069999999999999</c:v>
                </c:pt>
                <c:pt idx="51">
                  <c:v>1.006</c:v>
                </c:pt>
                <c:pt idx="52">
                  <c:v>1.0069999999999999</c:v>
                </c:pt>
                <c:pt idx="53">
                  <c:v>1.004</c:v>
                </c:pt>
                <c:pt idx="54">
                  <c:v>1</c:v>
                </c:pt>
                <c:pt idx="55">
                  <c:v>1.008</c:v>
                </c:pt>
                <c:pt idx="56">
                  <c:v>1.0029999999999999</c:v>
                </c:pt>
                <c:pt idx="57">
                  <c:v>1.002</c:v>
                </c:pt>
                <c:pt idx="58">
                  <c:v>1.006</c:v>
                </c:pt>
                <c:pt idx="59">
                  <c:v>1.006</c:v>
                </c:pt>
                <c:pt idx="60">
                  <c:v>1.006</c:v>
                </c:pt>
                <c:pt idx="61">
                  <c:v>1.0029999999999999</c:v>
                </c:pt>
                <c:pt idx="62">
                  <c:v>1.0049999999999999</c:v>
                </c:pt>
                <c:pt idx="63">
                  <c:v>1.008</c:v>
                </c:pt>
                <c:pt idx="64">
                  <c:v>1.0069999999999999</c:v>
                </c:pt>
                <c:pt idx="65">
                  <c:v>1.0049999999999999</c:v>
                </c:pt>
                <c:pt idx="66">
                  <c:v>1.002</c:v>
                </c:pt>
                <c:pt idx="67">
                  <c:v>1.0049999999999999</c:v>
                </c:pt>
                <c:pt idx="68">
                  <c:v>1.006</c:v>
                </c:pt>
                <c:pt idx="69">
                  <c:v>1.006</c:v>
                </c:pt>
                <c:pt idx="70">
                  <c:v>1.0049999999999999</c:v>
                </c:pt>
                <c:pt idx="71">
                  <c:v>1.004</c:v>
                </c:pt>
                <c:pt idx="72">
                  <c:v>1.008</c:v>
                </c:pt>
                <c:pt idx="73">
                  <c:v>1.0029999999999999</c:v>
                </c:pt>
                <c:pt idx="74">
                  <c:v>1.0089999999999999</c:v>
                </c:pt>
                <c:pt idx="75">
                  <c:v>1.006</c:v>
                </c:pt>
                <c:pt idx="76">
                  <c:v>1.002</c:v>
                </c:pt>
                <c:pt idx="77">
                  <c:v>1.004</c:v>
                </c:pt>
                <c:pt idx="78">
                  <c:v>1.0089999999999999</c:v>
                </c:pt>
                <c:pt idx="79">
                  <c:v>1.004</c:v>
                </c:pt>
                <c:pt idx="80">
                  <c:v>1.01</c:v>
                </c:pt>
                <c:pt idx="81">
                  <c:v>1.004</c:v>
                </c:pt>
                <c:pt idx="82">
                  <c:v>1.002</c:v>
                </c:pt>
                <c:pt idx="83">
                  <c:v>1.0049999999999999</c:v>
                </c:pt>
                <c:pt idx="84">
                  <c:v>1.002</c:v>
                </c:pt>
                <c:pt idx="85">
                  <c:v>1.0069999999999999</c:v>
                </c:pt>
                <c:pt idx="86">
                  <c:v>1.004</c:v>
                </c:pt>
                <c:pt idx="87">
                  <c:v>1.004</c:v>
                </c:pt>
                <c:pt idx="88">
                  <c:v>1.0029999999999999</c:v>
                </c:pt>
                <c:pt idx="89">
                  <c:v>1.0009999999999999</c:v>
                </c:pt>
                <c:pt idx="90">
                  <c:v>1.004</c:v>
                </c:pt>
                <c:pt idx="91">
                  <c:v>1</c:v>
                </c:pt>
                <c:pt idx="92">
                  <c:v>1.0049999999999999</c:v>
                </c:pt>
                <c:pt idx="93">
                  <c:v>1.008</c:v>
                </c:pt>
                <c:pt idx="94">
                  <c:v>1.0069999999999999</c:v>
                </c:pt>
                <c:pt idx="95">
                  <c:v>1.002</c:v>
                </c:pt>
                <c:pt idx="96">
                  <c:v>1.0009999999999999</c:v>
                </c:pt>
                <c:pt idx="97">
                  <c:v>1.006</c:v>
                </c:pt>
                <c:pt idx="98">
                  <c:v>1.006</c:v>
                </c:pt>
                <c:pt idx="99">
                  <c:v>1.0049999999999999</c:v>
                </c:pt>
                <c:pt idx="100">
                  <c:v>1.006</c:v>
                </c:pt>
                <c:pt idx="101">
                  <c:v>1.006</c:v>
                </c:pt>
                <c:pt idx="102">
                  <c:v>1.0049999999999999</c:v>
                </c:pt>
                <c:pt idx="103">
                  <c:v>1.0069999999999999</c:v>
                </c:pt>
                <c:pt idx="104">
                  <c:v>1.006</c:v>
                </c:pt>
                <c:pt idx="105">
                  <c:v>1.004</c:v>
                </c:pt>
                <c:pt idx="106">
                  <c:v>1.0009999999999999</c:v>
                </c:pt>
                <c:pt idx="107">
                  <c:v>1.004</c:v>
                </c:pt>
                <c:pt idx="108">
                  <c:v>1</c:v>
                </c:pt>
                <c:pt idx="109">
                  <c:v>1.004</c:v>
                </c:pt>
                <c:pt idx="110">
                  <c:v>1.006</c:v>
                </c:pt>
                <c:pt idx="111">
                  <c:v>1.006</c:v>
                </c:pt>
                <c:pt idx="112">
                  <c:v>1.0049999999999999</c:v>
                </c:pt>
                <c:pt idx="113">
                  <c:v>1</c:v>
                </c:pt>
                <c:pt idx="114">
                  <c:v>1.008</c:v>
                </c:pt>
                <c:pt idx="115">
                  <c:v>0.998</c:v>
                </c:pt>
                <c:pt idx="116">
                  <c:v>0.999</c:v>
                </c:pt>
                <c:pt idx="117">
                  <c:v>1.0029999999999999</c:v>
                </c:pt>
                <c:pt idx="118">
                  <c:v>1.0009999999999999</c:v>
                </c:pt>
                <c:pt idx="119">
                  <c:v>1.0049999999999999</c:v>
                </c:pt>
                <c:pt idx="120">
                  <c:v>1.006</c:v>
                </c:pt>
                <c:pt idx="121">
                  <c:v>1.002</c:v>
                </c:pt>
                <c:pt idx="122">
                  <c:v>1.0049999999999999</c:v>
                </c:pt>
                <c:pt idx="123">
                  <c:v>1.0029999999999999</c:v>
                </c:pt>
                <c:pt idx="124">
                  <c:v>1.002</c:v>
                </c:pt>
                <c:pt idx="125">
                  <c:v>1.006</c:v>
                </c:pt>
                <c:pt idx="126">
                  <c:v>1.0089999999999999</c:v>
                </c:pt>
                <c:pt idx="127">
                  <c:v>1.006</c:v>
                </c:pt>
                <c:pt idx="128">
                  <c:v>1.004</c:v>
                </c:pt>
                <c:pt idx="129">
                  <c:v>1.004</c:v>
                </c:pt>
                <c:pt idx="130">
                  <c:v>1.0049999999999999</c:v>
                </c:pt>
                <c:pt idx="131">
                  <c:v>1.004</c:v>
                </c:pt>
                <c:pt idx="132">
                  <c:v>1.0049999999999999</c:v>
                </c:pt>
                <c:pt idx="133">
                  <c:v>1.004</c:v>
                </c:pt>
                <c:pt idx="134">
                  <c:v>1.0049999999999999</c:v>
                </c:pt>
                <c:pt idx="135">
                  <c:v>1</c:v>
                </c:pt>
                <c:pt idx="136">
                  <c:v>1.004</c:v>
                </c:pt>
                <c:pt idx="137">
                  <c:v>1.002</c:v>
                </c:pt>
                <c:pt idx="138">
                  <c:v>1.004</c:v>
                </c:pt>
                <c:pt idx="139">
                  <c:v>1.002</c:v>
                </c:pt>
                <c:pt idx="140">
                  <c:v>1.008</c:v>
                </c:pt>
                <c:pt idx="141">
                  <c:v>1.006</c:v>
                </c:pt>
                <c:pt idx="142">
                  <c:v>1.002</c:v>
                </c:pt>
                <c:pt idx="143">
                  <c:v>1.004</c:v>
                </c:pt>
                <c:pt idx="144">
                  <c:v>1.0049999999999999</c:v>
                </c:pt>
                <c:pt idx="145">
                  <c:v>1.002</c:v>
                </c:pt>
                <c:pt idx="146">
                  <c:v>1.0029999999999999</c:v>
                </c:pt>
                <c:pt idx="147">
                  <c:v>1.004</c:v>
                </c:pt>
                <c:pt idx="148">
                  <c:v>1.002</c:v>
                </c:pt>
                <c:pt idx="149">
                  <c:v>1.006</c:v>
                </c:pt>
                <c:pt idx="150">
                  <c:v>1.0089999999999999</c:v>
                </c:pt>
                <c:pt idx="151">
                  <c:v>1.0049999999999999</c:v>
                </c:pt>
                <c:pt idx="152">
                  <c:v>1.0029999999999999</c:v>
                </c:pt>
                <c:pt idx="153">
                  <c:v>1.004</c:v>
                </c:pt>
                <c:pt idx="154">
                  <c:v>1.0009999999999999</c:v>
                </c:pt>
                <c:pt idx="155">
                  <c:v>1.004</c:v>
                </c:pt>
                <c:pt idx="156">
                  <c:v>1.0069999999999999</c:v>
                </c:pt>
                <c:pt idx="157">
                  <c:v>1.004</c:v>
                </c:pt>
                <c:pt idx="158">
                  <c:v>1.0029999999999999</c:v>
                </c:pt>
                <c:pt idx="159">
                  <c:v>1.0029999999999999</c:v>
                </c:pt>
                <c:pt idx="160">
                  <c:v>1.008</c:v>
                </c:pt>
                <c:pt idx="161">
                  <c:v>1.002</c:v>
                </c:pt>
                <c:pt idx="162">
                  <c:v>1.0029999999999999</c:v>
                </c:pt>
                <c:pt idx="163">
                  <c:v>1.0029999999999999</c:v>
                </c:pt>
                <c:pt idx="164">
                  <c:v>1.004</c:v>
                </c:pt>
                <c:pt idx="165">
                  <c:v>1.0029999999999999</c:v>
                </c:pt>
                <c:pt idx="166">
                  <c:v>1.0089999999999999</c:v>
                </c:pt>
                <c:pt idx="167">
                  <c:v>1</c:v>
                </c:pt>
                <c:pt idx="168">
                  <c:v>1.0029999999999999</c:v>
                </c:pt>
                <c:pt idx="169">
                  <c:v>1.004</c:v>
                </c:pt>
                <c:pt idx="170">
                  <c:v>1.0009999999999999</c:v>
                </c:pt>
                <c:pt idx="171">
                  <c:v>1.0029999999999999</c:v>
                </c:pt>
                <c:pt idx="172">
                  <c:v>1.0049999999999999</c:v>
                </c:pt>
                <c:pt idx="173">
                  <c:v>1.0049999999999999</c:v>
                </c:pt>
                <c:pt idx="174">
                  <c:v>1.0029999999999999</c:v>
                </c:pt>
                <c:pt idx="175" formatCode="General">
                  <c:v>1.002</c:v>
                </c:pt>
                <c:pt idx="176" formatCode="General">
                  <c:v>1.0049999999999999</c:v>
                </c:pt>
                <c:pt idx="177" formatCode="General">
                  <c:v>1.0049999999999999</c:v>
                </c:pt>
                <c:pt idx="178" formatCode="General">
                  <c:v>1.0069999999999999</c:v>
                </c:pt>
                <c:pt idx="179" formatCode="General">
                  <c:v>1.004</c:v>
                </c:pt>
                <c:pt idx="180" formatCode="General">
                  <c:v>1.0029999999999999</c:v>
                </c:pt>
                <c:pt idx="181" formatCode="General">
                  <c:v>1.0049999999999999</c:v>
                </c:pt>
                <c:pt idx="182" formatCode="General">
                  <c:v>1.0029999999999999</c:v>
                </c:pt>
                <c:pt idx="183" formatCode="General">
                  <c:v>1.002</c:v>
                </c:pt>
                <c:pt idx="184" formatCode="General">
                  <c:v>1.006</c:v>
                </c:pt>
                <c:pt idx="185">
                  <c:v>1</c:v>
                </c:pt>
                <c:pt idx="186" formatCode="General">
                  <c:v>1.0029999999999999</c:v>
                </c:pt>
                <c:pt idx="187" formatCode="General">
                  <c:v>1.002</c:v>
                </c:pt>
                <c:pt idx="188" formatCode="General">
                  <c:v>1.004</c:v>
                </c:pt>
                <c:pt idx="189" formatCode="General">
                  <c:v>1.004</c:v>
                </c:pt>
                <c:pt idx="190" formatCode="General">
                  <c:v>1.004</c:v>
                </c:pt>
                <c:pt idx="191" formatCode="General">
                  <c:v>1.0049999999999999</c:v>
                </c:pt>
                <c:pt idx="192" formatCode="General">
                  <c:v>1.0049999999999999</c:v>
                </c:pt>
                <c:pt idx="193" formatCode="General">
                  <c:v>1.0049999999999999</c:v>
                </c:pt>
                <c:pt idx="194" formatCode="General">
                  <c:v>1.006</c:v>
                </c:pt>
                <c:pt idx="195" formatCode="General">
                  <c:v>1.004</c:v>
                </c:pt>
                <c:pt idx="196" formatCode="General">
                  <c:v>1.004</c:v>
                </c:pt>
                <c:pt idx="197" formatCode="General">
                  <c:v>1.008</c:v>
                </c:pt>
                <c:pt idx="198" formatCode="General">
                  <c:v>1.0049999999999999</c:v>
                </c:pt>
                <c:pt idx="199" formatCode="General">
                  <c:v>1.0049999999999999</c:v>
                </c:pt>
                <c:pt idx="200" formatCode="General">
                  <c:v>1.008</c:v>
                </c:pt>
                <c:pt idx="201" formatCode="General">
                  <c:v>1.0049999999999999</c:v>
                </c:pt>
                <c:pt idx="202" formatCode="General">
                  <c:v>1.0069999999999999</c:v>
                </c:pt>
                <c:pt idx="203" formatCode="General">
                  <c:v>1.004</c:v>
                </c:pt>
                <c:pt idx="204" formatCode="General">
                  <c:v>1.0049999999999999</c:v>
                </c:pt>
                <c:pt idx="205" formatCode="General">
                  <c:v>1.004</c:v>
                </c:pt>
                <c:pt idx="206" formatCode="General">
                  <c:v>1.0029999999999999</c:v>
                </c:pt>
                <c:pt idx="207" formatCode="General">
                  <c:v>1.0049999999999999</c:v>
                </c:pt>
                <c:pt idx="208" formatCode="General">
                  <c:v>1.0029999999999999</c:v>
                </c:pt>
                <c:pt idx="209" formatCode="General">
                  <c:v>1.004</c:v>
                </c:pt>
                <c:pt idx="210" formatCode="General">
                  <c:v>1.0029999999999999</c:v>
                </c:pt>
              </c:numCache>
            </c:numRef>
          </c:val>
        </c:ser>
        <c:ser>
          <c:idx val="1"/>
          <c:order val="1"/>
          <c:tx>
            <c:strRef>
              <c:f>'1mg'!$D$1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('1mg'!$D$2:$D$64,'1mg'!$D$65:$D$212)</c:f>
              <c:numCache>
                <c:formatCode>0.000</c:formatCode>
                <c:ptCount val="211"/>
                <c:pt idx="0">
                  <c:v>1.0044928909952588</c:v>
                </c:pt>
                <c:pt idx="1">
                  <c:v>1.0044928909952588</c:v>
                </c:pt>
                <c:pt idx="2">
                  <c:v>1.0044928909952588</c:v>
                </c:pt>
                <c:pt idx="3">
                  <c:v>1.0044928909952588</c:v>
                </c:pt>
                <c:pt idx="4">
                  <c:v>1.0044928909952588</c:v>
                </c:pt>
                <c:pt idx="5">
                  <c:v>1.0044928909952588</c:v>
                </c:pt>
                <c:pt idx="6">
                  <c:v>1.0044928909952588</c:v>
                </c:pt>
                <c:pt idx="7">
                  <c:v>1.0044928909952588</c:v>
                </c:pt>
                <c:pt idx="8">
                  <c:v>1.0044928909952588</c:v>
                </c:pt>
                <c:pt idx="9">
                  <c:v>1.0044928909952588</c:v>
                </c:pt>
                <c:pt idx="10">
                  <c:v>1.0044928909952588</c:v>
                </c:pt>
                <c:pt idx="11">
                  <c:v>1.0044928909952588</c:v>
                </c:pt>
                <c:pt idx="12">
                  <c:v>1.0044928909952588</c:v>
                </c:pt>
                <c:pt idx="13">
                  <c:v>1.0044928909952588</c:v>
                </c:pt>
                <c:pt idx="14">
                  <c:v>1.0044928909952588</c:v>
                </c:pt>
                <c:pt idx="15">
                  <c:v>1.0044928909952588</c:v>
                </c:pt>
                <c:pt idx="16">
                  <c:v>1.0044928909952588</c:v>
                </c:pt>
                <c:pt idx="17">
                  <c:v>1.0044928909952588</c:v>
                </c:pt>
                <c:pt idx="18">
                  <c:v>1.0044928909952588</c:v>
                </c:pt>
                <c:pt idx="19">
                  <c:v>1.0044928909952588</c:v>
                </c:pt>
                <c:pt idx="20">
                  <c:v>1.0044928909952588</c:v>
                </c:pt>
                <c:pt idx="21">
                  <c:v>1.0044928909952588</c:v>
                </c:pt>
                <c:pt idx="22">
                  <c:v>1.0044928909952588</c:v>
                </c:pt>
                <c:pt idx="23">
                  <c:v>1.0044928909952588</c:v>
                </c:pt>
                <c:pt idx="24">
                  <c:v>1.0044928909952588</c:v>
                </c:pt>
                <c:pt idx="25">
                  <c:v>1.0044928909952588</c:v>
                </c:pt>
                <c:pt idx="26">
                  <c:v>1.0044928909952588</c:v>
                </c:pt>
                <c:pt idx="27">
                  <c:v>1.0044928909952588</c:v>
                </c:pt>
                <c:pt idx="28">
                  <c:v>1.0044928909952588</c:v>
                </c:pt>
                <c:pt idx="29">
                  <c:v>1.0044928909952588</c:v>
                </c:pt>
                <c:pt idx="30">
                  <c:v>1.0044928909952588</c:v>
                </c:pt>
                <c:pt idx="31">
                  <c:v>1.0044928909952588</c:v>
                </c:pt>
                <c:pt idx="32">
                  <c:v>1.0044928909952588</c:v>
                </c:pt>
                <c:pt idx="33">
                  <c:v>1.0044928909952588</c:v>
                </c:pt>
                <c:pt idx="34">
                  <c:v>1.0044928909952588</c:v>
                </c:pt>
                <c:pt idx="35">
                  <c:v>1.0044928909952588</c:v>
                </c:pt>
                <c:pt idx="36">
                  <c:v>1.0044928909952588</c:v>
                </c:pt>
                <c:pt idx="37">
                  <c:v>1.0044928909952588</c:v>
                </c:pt>
                <c:pt idx="38">
                  <c:v>1.0044928909952588</c:v>
                </c:pt>
                <c:pt idx="39">
                  <c:v>1.0044928909952588</c:v>
                </c:pt>
                <c:pt idx="40">
                  <c:v>1.0044928909952588</c:v>
                </c:pt>
                <c:pt idx="41">
                  <c:v>1.0044928909952588</c:v>
                </c:pt>
                <c:pt idx="42">
                  <c:v>1.0044928909952588</c:v>
                </c:pt>
                <c:pt idx="43">
                  <c:v>1.0044928909952588</c:v>
                </c:pt>
                <c:pt idx="44">
                  <c:v>1.0044928909952588</c:v>
                </c:pt>
                <c:pt idx="45">
                  <c:v>1.0044928909952588</c:v>
                </c:pt>
                <c:pt idx="46">
                  <c:v>1.0044928909952588</c:v>
                </c:pt>
                <c:pt idx="47">
                  <c:v>1.0044928909952588</c:v>
                </c:pt>
                <c:pt idx="48">
                  <c:v>1.0044928909952588</c:v>
                </c:pt>
                <c:pt idx="49">
                  <c:v>1.0044928909952588</c:v>
                </c:pt>
                <c:pt idx="50">
                  <c:v>1.0044928909952588</c:v>
                </c:pt>
                <c:pt idx="51">
                  <c:v>1.0044928909952588</c:v>
                </c:pt>
                <c:pt idx="52">
                  <c:v>1.0044928909952588</c:v>
                </c:pt>
                <c:pt idx="53">
                  <c:v>1.0044928909952588</c:v>
                </c:pt>
                <c:pt idx="54">
                  <c:v>1.0044928909952588</c:v>
                </c:pt>
                <c:pt idx="55">
                  <c:v>1.0044928909952588</c:v>
                </c:pt>
                <c:pt idx="56">
                  <c:v>1.0044928909952588</c:v>
                </c:pt>
                <c:pt idx="57">
                  <c:v>1.0044928909952588</c:v>
                </c:pt>
                <c:pt idx="58">
                  <c:v>1.0044928909952588</c:v>
                </c:pt>
                <c:pt idx="59">
                  <c:v>1.0044928909952588</c:v>
                </c:pt>
                <c:pt idx="60">
                  <c:v>1.0044928909952588</c:v>
                </c:pt>
                <c:pt idx="61">
                  <c:v>1.0044928909952588</c:v>
                </c:pt>
                <c:pt idx="62">
                  <c:v>1.0044928909952588</c:v>
                </c:pt>
                <c:pt idx="63">
                  <c:v>1.0044928909952588</c:v>
                </c:pt>
                <c:pt idx="64">
                  <c:v>1.0044928909952588</c:v>
                </c:pt>
                <c:pt idx="65">
                  <c:v>1.0044928909952588</c:v>
                </c:pt>
                <c:pt idx="66">
                  <c:v>1.0044928909952588</c:v>
                </c:pt>
                <c:pt idx="67">
                  <c:v>1.0044928909952588</c:v>
                </c:pt>
                <c:pt idx="68">
                  <c:v>1.0044928909952588</c:v>
                </c:pt>
                <c:pt idx="69">
                  <c:v>1.0044928909952588</c:v>
                </c:pt>
                <c:pt idx="70">
                  <c:v>1.0044928909952588</c:v>
                </c:pt>
                <c:pt idx="71">
                  <c:v>1.0044928909952588</c:v>
                </c:pt>
                <c:pt idx="72">
                  <c:v>1.0044928909952588</c:v>
                </c:pt>
                <c:pt idx="73">
                  <c:v>1.0044928909952588</c:v>
                </c:pt>
                <c:pt idx="74">
                  <c:v>1.0044928909952588</c:v>
                </c:pt>
                <c:pt idx="75">
                  <c:v>1.0044928909952588</c:v>
                </c:pt>
                <c:pt idx="76">
                  <c:v>1.0044928909952588</c:v>
                </c:pt>
                <c:pt idx="77">
                  <c:v>1.0044928909952588</c:v>
                </c:pt>
                <c:pt idx="78">
                  <c:v>1.0044928909952588</c:v>
                </c:pt>
                <c:pt idx="79">
                  <c:v>1.0044928909952588</c:v>
                </c:pt>
                <c:pt idx="80">
                  <c:v>1.0044928909952588</c:v>
                </c:pt>
                <c:pt idx="81">
                  <c:v>1.0044928909952588</c:v>
                </c:pt>
                <c:pt idx="82">
                  <c:v>1.0044928909952588</c:v>
                </c:pt>
                <c:pt idx="83">
                  <c:v>1.0044928909952588</c:v>
                </c:pt>
                <c:pt idx="84">
                  <c:v>1.0044928909952588</c:v>
                </c:pt>
                <c:pt idx="85">
                  <c:v>1.0044928909952588</c:v>
                </c:pt>
                <c:pt idx="86">
                  <c:v>1.0044928909952588</c:v>
                </c:pt>
                <c:pt idx="87">
                  <c:v>1.0044928909952588</c:v>
                </c:pt>
                <c:pt idx="88">
                  <c:v>1.0044928909952588</c:v>
                </c:pt>
                <c:pt idx="89">
                  <c:v>1.0044928909952588</c:v>
                </c:pt>
                <c:pt idx="90">
                  <c:v>1.0044928909952588</c:v>
                </c:pt>
                <c:pt idx="91">
                  <c:v>1.0044928909952588</c:v>
                </c:pt>
                <c:pt idx="92">
                  <c:v>1.0044928909952588</c:v>
                </c:pt>
                <c:pt idx="93">
                  <c:v>1.0044928909952588</c:v>
                </c:pt>
                <c:pt idx="94">
                  <c:v>1.0044928909952588</c:v>
                </c:pt>
                <c:pt idx="95">
                  <c:v>1.0044928909952588</c:v>
                </c:pt>
                <c:pt idx="96">
                  <c:v>1.0044928909952588</c:v>
                </c:pt>
                <c:pt idx="97">
                  <c:v>1.0044928909952588</c:v>
                </c:pt>
                <c:pt idx="98">
                  <c:v>1.0044928909952588</c:v>
                </c:pt>
                <c:pt idx="99">
                  <c:v>1.0044928909952588</c:v>
                </c:pt>
                <c:pt idx="100">
                  <c:v>1.0044928909952588</c:v>
                </c:pt>
                <c:pt idx="101">
                  <c:v>1.0044928909952588</c:v>
                </c:pt>
                <c:pt idx="102">
                  <c:v>1.0044928909952588</c:v>
                </c:pt>
                <c:pt idx="103">
                  <c:v>1.0044928909952588</c:v>
                </c:pt>
                <c:pt idx="104">
                  <c:v>1.0044928909952588</c:v>
                </c:pt>
                <c:pt idx="105">
                  <c:v>1.0044928909952588</c:v>
                </c:pt>
                <c:pt idx="106">
                  <c:v>1.0044928909952588</c:v>
                </c:pt>
                <c:pt idx="107">
                  <c:v>1.0044928909952588</c:v>
                </c:pt>
                <c:pt idx="108">
                  <c:v>1.0044928909952588</c:v>
                </c:pt>
                <c:pt idx="109">
                  <c:v>1.0044928909952588</c:v>
                </c:pt>
                <c:pt idx="110">
                  <c:v>1.0044928909952588</c:v>
                </c:pt>
                <c:pt idx="111">
                  <c:v>1.0044928909952588</c:v>
                </c:pt>
                <c:pt idx="112">
                  <c:v>1.0044928909952588</c:v>
                </c:pt>
                <c:pt idx="113">
                  <c:v>1.0044928909952588</c:v>
                </c:pt>
                <c:pt idx="114">
                  <c:v>1.0044928909952588</c:v>
                </c:pt>
                <c:pt idx="115">
                  <c:v>1.0044928909952588</c:v>
                </c:pt>
                <c:pt idx="116">
                  <c:v>1.0044928909952588</c:v>
                </c:pt>
                <c:pt idx="117">
                  <c:v>1.0044928909952588</c:v>
                </c:pt>
                <c:pt idx="118">
                  <c:v>1.0044928909952588</c:v>
                </c:pt>
                <c:pt idx="119">
                  <c:v>1.0044928909952588</c:v>
                </c:pt>
                <c:pt idx="120">
                  <c:v>1.0044928909952588</c:v>
                </c:pt>
                <c:pt idx="121">
                  <c:v>1.0044928909952588</c:v>
                </c:pt>
                <c:pt idx="122">
                  <c:v>1.0044928909952588</c:v>
                </c:pt>
                <c:pt idx="123">
                  <c:v>1.0044928909952588</c:v>
                </c:pt>
                <c:pt idx="124">
                  <c:v>1.0044928909952588</c:v>
                </c:pt>
                <c:pt idx="125">
                  <c:v>1.0044928909952588</c:v>
                </c:pt>
                <c:pt idx="126">
                  <c:v>1.0044928909952588</c:v>
                </c:pt>
                <c:pt idx="127">
                  <c:v>1.0044928909952588</c:v>
                </c:pt>
                <c:pt idx="128">
                  <c:v>1.0044928909952588</c:v>
                </c:pt>
                <c:pt idx="129">
                  <c:v>1.0044928909952588</c:v>
                </c:pt>
                <c:pt idx="130">
                  <c:v>1.0044928909952588</c:v>
                </c:pt>
                <c:pt idx="131">
                  <c:v>1.0044928909952588</c:v>
                </c:pt>
                <c:pt idx="132">
                  <c:v>1.0044928909952588</c:v>
                </c:pt>
                <c:pt idx="133">
                  <c:v>1.0044928909952588</c:v>
                </c:pt>
                <c:pt idx="134">
                  <c:v>1.0044928909952588</c:v>
                </c:pt>
                <c:pt idx="135">
                  <c:v>1.0044928909952588</c:v>
                </c:pt>
                <c:pt idx="136">
                  <c:v>1.0044928909952588</c:v>
                </c:pt>
                <c:pt idx="137">
                  <c:v>1.0044928909952588</c:v>
                </c:pt>
                <c:pt idx="138">
                  <c:v>1.0044928909952588</c:v>
                </c:pt>
                <c:pt idx="139">
                  <c:v>1.0044928909952588</c:v>
                </c:pt>
                <c:pt idx="140">
                  <c:v>1.0044928909952588</c:v>
                </c:pt>
                <c:pt idx="141">
                  <c:v>1.0044928909952588</c:v>
                </c:pt>
                <c:pt idx="142">
                  <c:v>1.0044928909952588</c:v>
                </c:pt>
                <c:pt idx="143">
                  <c:v>1.0044928909952588</c:v>
                </c:pt>
                <c:pt idx="144">
                  <c:v>1.0044928909952588</c:v>
                </c:pt>
                <c:pt idx="145">
                  <c:v>1.0044928909952588</c:v>
                </c:pt>
                <c:pt idx="146">
                  <c:v>1.0044928909952588</c:v>
                </c:pt>
                <c:pt idx="147">
                  <c:v>1.0044928909952588</c:v>
                </c:pt>
                <c:pt idx="148">
                  <c:v>1.0044928909952588</c:v>
                </c:pt>
                <c:pt idx="149">
                  <c:v>1.0044928909952588</c:v>
                </c:pt>
                <c:pt idx="150">
                  <c:v>1.0044928909952588</c:v>
                </c:pt>
                <c:pt idx="151">
                  <c:v>1.0044928909952588</c:v>
                </c:pt>
                <c:pt idx="152">
                  <c:v>1.0044928909952588</c:v>
                </c:pt>
                <c:pt idx="153">
                  <c:v>1.0044928909952588</c:v>
                </c:pt>
                <c:pt idx="154">
                  <c:v>1.0044928909952588</c:v>
                </c:pt>
                <c:pt idx="155">
                  <c:v>1.0044928909952588</c:v>
                </c:pt>
                <c:pt idx="156">
                  <c:v>1.0044928909952588</c:v>
                </c:pt>
                <c:pt idx="157">
                  <c:v>1.0044928909952588</c:v>
                </c:pt>
                <c:pt idx="158">
                  <c:v>1.0044928909952588</c:v>
                </c:pt>
                <c:pt idx="159">
                  <c:v>1.0044928909952588</c:v>
                </c:pt>
                <c:pt idx="160">
                  <c:v>1.0044928909952588</c:v>
                </c:pt>
                <c:pt idx="161">
                  <c:v>1.0044928909952588</c:v>
                </c:pt>
                <c:pt idx="162">
                  <c:v>1.0044928909952588</c:v>
                </c:pt>
                <c:pt idx="163">
                  <c:v>1.0044928909952588</c:v>
                </c:pt>
                <c:pt idx="164">
                  <c:v>1.0044928909952588</c:v>
                </c:pt>
                <c:pt idx="165">
                  <c:v>1.0044928909952588</c:v>
                </c:pt>
                <c:pt idx="166">
                  <c:v>1.0044928909952588</c:v>
                </c:pt>
                <c:pt idx="167">
                  <c:v>1.0044928909952588</c:v>
                </c:pt>
                <c:pt idx="168">
                  <c:v>1.0044928909952588</c:v>
                </c:pt>
                <c:pt idx="169">
                  <c:v>1.0044928909952588</c:v>
                </c:pt>
                <c:pt idx="170">
                  <c:v>1.0044928909952588</c:v>
                </c:pt>
                <c:pt idx="171">
                  <c:v>1.0044928909952588</c:v>
                </c:pt>
                <c:pt idx="172">
                  <c:v>1.0044928909952588</c:v>
                </c:pt>
                <c:pt idx="173">
                  <c:v>1.0044928909952588</c:v>
                </c:pt>
                <c:pt idx="174">
                  <c:v>1.0044928909952588</c:v>
                </c:pt>
                <c:pt idx="175">
                  <c:v>1.0044928909952588</c:v>
                </c:pt>
                <c:pt idx="176">
                  <c:v>1.0044928909952588</c:v>
                </c:pt>
                <c:pt idx="177">
                  <c:v>1.0044928909952588</c:v>
                </c:pt>
                <c:pt idx="178">
                  <c:v>1.0044928909952588</c:v>
                </c:pt>
                <c:pt idx="179">
                  <c:v>1.0044928909952588</c:v>
                </c:pt>
                <c:pt idx="180">
                  <c:v>1.0044928909952588</c:v>
                </c:pt>
                <c:pt idx="181">
                  <c:v>1.0044928909952588</c:v>
                </c:pt>
                <c:pt idx="182">
                  <c:v>1.0044928909952588</c:v>
                </c:pt>
                <c:pt idx="183">
                  <c:v>1.0044928909952588</c:v>
                </c:pt>
                <c:pt idx="184">
                  <c:v>1.0044928909952588</c:v>
                </c:pt>
                <c:pt idx="185">
                  <c:v>1.0044928909952588</c:v>
                </c:pt>
                <c:pt idx="186">
                  <c:v>1.0044928909952588</c:v>
                </c:pt>
                <c:pt idx="187">
                  <c:v>1.0044928909952588</c:v>
                </c:pt>
                <c:pt idx="188">
                  <c:v>1.0044928909952588</c:v>
                </c:pt>
                <c:pt idx="189">
                  <c:v>1.0044928909952588</c:v>
                </c:pt>
                <c:pt idx="190">
                  <c:v>1.0044928909952588</c:v>
                </c:pt>
                <c:pt idx="191">
                  <c:v>1.0044928909952588</c:v>
                </c:pt>
                <c:pt idx="192">
                  <c:v>1.0044928909952588</c:v>
                </c:pt>
                <c:pt idx="193">
                  <c:v>1.0044928909952588</c:v>
                </c:pt>
                <c:pt idx="194">
                  <c:v>1.0044928909952588</c:v>
                </c:pt>
                <c:pt idx="195">
                  <c:v>1.0044928909952588</c:v>
                </c:pt>
                <c:pt idx="196">
                  <c:v>1.0044928909952588</c:v>
                </c:pt>
                <c:pt idx="197">
                  <c:v>1.0044928909952588</c:v>
                </c:pt>
                <c:pt idx="198">
                  <c:v>1.0044928909952588</c:v>
                </c:pt>
                <c:pt idx="199">
                  <c:v>1.0044928909952588</c:v>
                </c:pt>
                <c:pt idx="200">
                  <c:v>1.0044928909952588</c:v>
                </c:pt>
                <c:pt idx="201">
                  <c:v>1.0044928909952588</c:v>
                </c:pt>
                <c:pt idx="202">
                  <c:v>1.0044928909952588</c:v>
                </c:pt>
                <c:pt idx="203">
                  <c:v>1.0044928909952588</c:v>
                </c:pt>
                <c:pt idx="204">
                  <c:v>1.0044928909952588</c:v>
                </c:pt>
                <c:pt idx="205">
                  <c:v>1.0044928909952588</c:v>
                </c:pt>
                <c:pt idx="206">
                  <c:v>1.0044928909952588</c:v>
                </c:pt>
                <c:pt idx="207">
                  <c:v>1.0044928909952588</c:v>
                </c:pt>
                <c:pt idx="208">
                  <c:v>1.0044928909952588</c:v>
                </c:pt>
                <c:pt idx="209">
                  <c:v>1.0044928909952588</c:v>
                </c:pt>
                <c:pt idx="210">
                  <c:v>1.0044928909952588</c:v>
                </c:pt>
              </c:numCache>
            </c:numRef>
          </c:val>
        </c:ser>
        <c:ser>
          <c:idx val="2"/>
          <c:order val="2"/>
          <c:tx>
            <c:strRef>
              <c:f>'1mg'!$F$1</c:f>
              <c:strCache>
                <c:ptCount val="1"/>
                <c:pt idx="0">
                  <c:v>Upper Control Limit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('1mg'!$F$2:$F$64,'1mg'!$F$65:$F$212)</c:f>
              <c:numCache>
                <c:formatCode>0.000</c:formatCode>
                <c:ptCount val="211"/>
                <c:pt idx="0">
                  <c:v>1.0110549224854504</c:v>
                </c:pt>
                <c:pt idx="1">
                  <c:v>1.0110549224854504</c:v>
                </c:pt>
                <c:pt idx="2">
                  <c:v>1.0110549224854504</c:v>
                </c:pt>
                <c:pt idx="3">
                  <c:v>1.0110549224854504</c:v>
                </c:pt>
                <c:pt idx="4">
                  <c:v>1.0110549224854504</c:v>
                </c:pt>
                <c:pt idx="5">
                  <c:v>1.0110549224854504</c:v>
                </c:pt>
                <c:pt idx="6">
                  <c:v>1.0110549224854504</c:v>
                </c:pt>
                <c:pt idx="7">
                  <c:v>1.0110549224854504</c:v>
                </c:pt>
                <c:pt idx="8">
                  <c:v>1.0110549224854504</c:v>
                </c:pt>
                <c:pt idx="9">
                  <c:v>1.0110549224854504</c:v>
                </c:pt>
                <c:pt idx="10">
                  <c:v>1.0110549224854504</c:v>
                </c:pt>
                <c:pt idx="11">
                  <c:v>1.0110549224854504</c:v>
                </c:pt>
                <c:pt idx="12">
                  <c:v>1.0110549224854504</c:v>
                </c:pt>
                <c:pt idx="13">
                  <c:v>1.0110549224854504</c:v>
                </c:pt>
                <c:pt idx="14">
                  <c:v>1.0110549224854504</c:v>
                </c:pt>
                <c:pt idx="15">
                  <c:v>1.0110549224854504</c:v>
                </c:pt>
                <c:pt idx="16">
                  <c:v>1.0110549224854504</c:v>
                </c:pt>
                <c:pt idx="17">
                  <c:v>1.0110549224854504</c:v>
                </c:pt>
                <c:pt idx="18">
                  <c:v>1.0110549224854504</c:v>
                </c:pt>
                <c:pt idx="19">
                  <c:v>1.0110549224854504</c:v>
                </c:pt>
                <c:pt idx="20">
                  <c:v>1.0110549224854504</c:v>
                </c:pt>
                <c:pt idx="21">
                  <c:v>1.0110549224854504</c:v>
                </c:pt>
                <c:pt idx="22">
                  <c:v>1.0110549224854504</c:v>
                </c:pt>
                <c:pt idx="23">
                  <c:v>1.0110549224854504</c:v>
                </c:pt>
                <c:pt idx="24">
                  <c:v>1.0110549224854504</c:v>
                </c:pt>
                <c:pt idx="25">
                  <c:v>1.0110549224854504</c:v>
                </c:pt>
                <c:pt idx="26">
                  <c:v>1.0110549224854504</c:v>
                </c:pt>
                <c:pt idx="27">
                  <c:v>1.0110549224854504</c:v>
                </c:pt>
                <c:pt idx="28">
                  <c:v>1.0110549224854504</c:v>
                </c:pt>
                <c:pt idx="29">
                  <c:v>1.0110549224854504</c:v>
                </c:pt>
                <c:pt idx="30">
                  <c:v>1.0110549224854504</c:v>
                </c:pt>
                <c:pt idx="31">
                  <c:v>1.0110549224854504</c:v>
                </c:pt>
                <c:pt idx="32">
                  <c:v>1.0110549224854504</c:v>
                </c:pt>
                <c:pt idx="33">
                  <c:v>1.0110549224854504</c:v>
                </c:pt>
                <c:pt idx="34">
                  <c:v>1.0110549224854504</c:v>
                </c:pt>
                <c:pt idx="35">
                  <c:v>1.0110549224854504</c:v>
                </c:pt>
                <c:pt idx="36">
                  <c:v>1.0110549224854504</c:v>
                </c:pt>
                <c:pt idx="37">
                  <c:v>1.0110549224854504</c:v>
                </c:pt>
                <c:pt idx="38">
                  <c:v>1.0110549224854504</c:v>
                </c:pt>
                <c:pt idx="39">
                  <c:v>1.0110549224854504</c:v>
                </c:pt>
                <c:pt idx="40">
                  <c:v>1.0110549224854504</c:v>
                </c:pt>
                <c:pt idx="41">
                  <c:v>1.0110549224854504</c:v>
                </c:pt>
                <c:pt idx="42">
                  <c:v>1.0110549224854504</c:v>
                </c:pt>
                <c:pt idx="43">
                  <c:v>1.0110549224854504</c:v>
                </c:pt>
                <c:pt idx="44">
                  <c:v>1.0110549224854504</c:v>
                </c:pt>
                <c:pt idx="45">
                  <c:v>1.0110549224854504</c:v>
                </c:pt>
                <c:pt idx="46">
                  <c:v>1.0110549224854504</c:v>
                </c:pt>
                <c:pt idx="47">
                  <c:v>1.0110549224854504</c:v>
                </c:pt>
                <c:pt idx="48">
                  <c:v>1.0110549224854504</c:v>
                </c:pt>
                <c:pt idx="49">
                  <c:v>1.0110549224854504</c:v>
                </c:pt>
                <c:pt idx="50">
                  <c:v>1.0110549224854504</c:v>
                </c:pt>
                <c:pt idx="51">
                  <c:v>1.0110549224854504</c:v>
                </c:pt>
                <c:pt idx="52">
                  <c:v>1.0110549224854504</c:v>
                </c:pt>
                <c:pt idx="53">
                  <c:v>1.0110549224854504</c:v>
                </c:pt>
                <c:pt idx="54">
                  <c:v>1.0110549224854504</c:v>
                </c:pt>
                <c:pt idx="55">
                  <c:v>1.0110549224854504</c:v>
                </c:pt>
                <c:pt idx="56">
                  <c:v>1.0110549224854504</c:v>
                </c:pt>
                <c:pt idx="57">
                  <c:v>1.0110549224854504</c:v>
                </c:pt>
                <c:pt idx="58">
                  <c:v>1.0110549224854504</c:v>
                </c:pt>
                <c:pt idx="59">
                  <c:v>1.0110549224854504</c:v>
                </c:pt>
                <c:pt idx="60">
                  <c:v>1.0110549224854504</c:v>
                </c:pt>
                <c:pt idx="61">
                  <c:v>1.0110549224854504</c:v>
                </c:pt>
                <c:pt idx="62">
                  <c:v>1.0110549224854504</c:v>
                </c:pt>
                <c:pt idx="63">
                  <c:v>1.0110549224854504</c:v>
                </c:pt>
                <c:pt idx="64">
                  <c:v>1.0110549224854504</c:v>
                </c:pt>
                <c:pt idx="65">
                  <c:v>1.0110549224854504</c:v>
                </c:pt>
                <c:pt idx="66">
                  <c:v>1.0110549224854504</c:v>
                </c:pt>
                <c:pt idx="67">
                  <c:v>1.0110549224854504</c:v>
                </c:pt>
                <c:pt idx="68">
                  <c:v>1.0110549224854504</c:v>
                </c:pt>
                <c:pt idx="69">
                  <c:v>1.0110549224854504</c:v>
                </c:pt>
                <c:pt idx="70">
                  <c:v>1.0110549224854504</c:v>
                </c:pt>
                <c:pt idx="71">
                  <c:v>1.0110549224854504</c:v>
                </c:pt>
                <c:pt idx="72">
                  <c:v>1.0110549224854504</c:v>
                </c:pt>
                <c:pt idx="73">
                  <c:v>1.0110549224854504</c:v>
                </c:pt>
                <c:pt idx="74">
                  <c:v>1.0110549224854504</c:v>
                </c:pt>
                <c:pt idx="75">
                  <c:v>1.0110549224854504</c:v>
                </c:pt>
                <c:pt idx="76">
                  <c:v>1.0110549224854504</c:v>
                </c:pt>
                <c:pt idx="77">
                  <c:v>1.0110549224854504</c:v>
                </c:pt>
                <c:pt idx="78">
                  <c:v>1.0110549224854504</c:v>
                </c:pt>
                <c:pt idx="79">
                  <c:v>1.0110549224854504</c:v>
                </c:pt>
                <c:pt idx="80">
                  <c:v>1.0110549224854504</c:v>
                </c:pt>
                <c:pt idx="81">
                  <c:v>1.0110549224854504</c:v>
                </c:pt>
                <c:pt idx="82">
                  <c:v>1.0110549224854504</c:v>
                </c:pt>
                <c:pt idx="83">
                  <c:v>1.0110549224854504</c:v>
                </c:pt>
                <c:pt idx="84">
                  <c:v>1.0110549224854504</c:v>
                </c:pt>
                <c:pt idx="85">
                  <c:v>1.0110549224854504</c:v>
                </c:pt>
                <c:pt idx="86">
                  <c:v>1.0110549224854504</c:v>
                </c:pt>
                <c:pt idx="87">
                  <c:v>1.0110549224854504</c:v>
                </c:pt>
                <c:pt idx="88">
                  <c:v>1.0110549224854504</c:v>
                </c:pt>
                <c:pt idx="89">
                  <c:v>1.0110549224854504</c:v>
                </c:pt>
                <c:pt idx="90">
                  <c:v>1.0110549224854504</c:v>
                </c:pt>
                <c:pt idx="91">
                  <c:v>1.0110549224854504</c:v>
                </c:pt>
                <c:pt idx="92">
                  <c:v>1.0110549224854504</c:v>
                </c:pt>
                <c:pt idx="93">
                  <c:v>1.0110549224854504</c:v>
                </c:pt>
                <c:pt idx="94">
                  <c:v>1.0110549224854504</c:v>
                </c:pt>
                <c:pt idx="95">
                  <c:v>1.0110549224854504</c:v>
                </c:pt>
                <c:pt idx="96">
                  <c:v>1.0110549224854504</c:v>
                </c:pt>
                <c:pt idx="97">
                  <c:v>1.0110549224854504</c:v>
                </c:pt>
                <c:pt idx="98">
                  <c:v>1.0110549224854504</c:v>
                </c:pt>
                <c:pt idx="99">
                  <c:v>1.0110549224854504</c:v>
                </c:pt>
                <c:pt idx="100">
                  <c:v>1.0110549224854504</c:v>
                </c:pt>
                <c:pt idx="101">
                  <c:v>1.0110549224854504</c:v>
                </c:pt>
                <c:pt idx="102">
                  <c:v>1.0110549224854504</c:v>
                </c:pt>
                <c:pt idx="103">
                  <c:v>1.0110549224854504</c:v>
                </c:pt>
                <c:pt idx="104">
                  <c:v>1.0110549224854504</c:v>
                </c:pt>
                <c:pt idx="105">
                  <c:v>1.0110549224854504</c:v>
                </c:pt>
                <c:pt idx="106">
                  <c:v>1.0110549224854504</c:v>
                </c:pt>
                <c:pt idx="107">
                  <c:v>1.0110549224854504</c:v>
                </c:pt>
                <c:pt idx="108">
                  <c:v>1.0110549224854504</c:v>
                </c:pt>
                <c:pt idx="109">
                  <c:v>1.0110549224854504</c:v>
                </c:pt>
                <c:pt idx="110">
                  <c:v>1.0110549224854504</c:v>
                </c:pt>
                <c:pt idx="111">
                  <c:v>1.0110549224854504</c:v>
                </c:pt>
                <c:pt idx="112">
                  <c:v>1.0110549224854504</c:v>
                </c:pt>
                <c:pt idx="113">
                  <c:v>1.0110549224854504</c:v>
                </c:pt>
                <c:pt idx="114">
                  <c:v>1.0110549224854504</c:v>
                </c:pt>
                <c:pt idx="115">
                  <c:v>1.0110549224854504</c:v>
                </c:pt>
                <c:pt idx="116">
                  <c:v>1.0110549224854504</c:v>
                </c:pt>
                <c:pt idx="117">
                  <c:v>1.0110549224854504</c:v>
                </c:pt>
                <c:pt idx="118">
                  <c:v>1.0110549224854504</c:v>
                </c:pt>
                <c:pt idx="119">
                  <c:v>1.0110549224854504</c:v>
                </c:pt>
                <c:pt idx="120">
                  <c:v>1.0110549224854504</c:v>
                </c:pt>
                <c:pt idx="121">
                  <c:v>1.0110549224854504</c:v>
                </c:pt>
                <c:pt idx="122">
                  <c:v>1.0110549224854504</c:v>
                </c:pt>
                <c:pt idx="123">
                  <c:v>1.0110549224854504</c:v>
                </c:pt>
                <c:pt idx="124">
                  <c:v>1.0110549224854504</c:v>
                </c:pt>
                <c:pt idx="125">
                  <c:v>1.0110549224854504</c:v>
                </c:pt>
                <c:pt idx="126">
                  <c:v>1.0110549224854504</c:v>
                </c:pt>
                <c:pt idx="127">
                  <c:v>1.0110549224854504</c:v>
                </c:pt>
                <c:pt idx="128">
                  <c:v>1.0110549224854504</c:v>
                </c:pt>
                <c:pt idx="129">
                  <c:v>1.0110549224854504</c:v>
                </c:pt>
                <c:pt idx="130">
                  <c:v>1.0110549224854504</c:v>
                </c:pt>
                <c:pt idx="131">
                  <c:v>1.0110549224854504</c:v>
                </c:pt>
                <c:pt idx="132">
                  <c:v>1.0110549224854504</c:v>
                </c:pt>
                <c:pt idx="133">
                  <c:v>1.0110549224854504</c:v>
                </c:pt>
                <c:pt idx="134">
                  <c:v>1.0110549224854504</c:v>
                </c:pt>
                <c:pt idx="135">
                  <c:v>1.0110549224854504</c:v>
                </c:pt>
                <c:pt idx="136">
                  <c:v>1.0110549224854504</c:v>
                </c:pt>
                <c:pt idx="137">
                  <c:v>1.0110549224854504</c:v>
                </c:pt>
                <c:pt idx="138">
                  <c:v>1.0110549224854504</c:v>
                </c:pt>
                <c:pt idx="139">
                  <c:v>1.0110549224854504</c:v>
                </c:pt>
                <c:pt idx="140">
                  <c:v>1.0110549224854504</c:v>
                </c:pt>
                <c:pt idx="141">
                  <c:v>1.0110549224854504</c:v>
                </c:pt>
                <c:pt idx="142">
                  <c:v>1.0110549224854504</c:v>
                </c:pt>
                <c:pt idx="143">
                  <c:v>1.0110549224854504</c:v>
                </c:pt>
                <c:pt idx="144">
                  <c:v>1.0110549224854504</c:v>
                </c:pt>
                <c:pt idx="145">
                  <c:v>1.0110549224854504</c:v>
                </c:pt>
                <c:pt idx="146">
                  <c:v>1.0110549224854504</c:v>
                </c:pt>
                <c:pt idx="147">
                  <c:v>1.0110549224854504</c:v>
                </c:pt>
                <c:pt idx="148">
                  <c:v>1.0110549224854504</c:v>
                </c:pt>
                <c:pt idx="149">
                  <c:v>1.0110549224854504</c:v>
                </c:pt>
                <c:pt idx="150">
                  <c:v>1.0110549224854504</c:v>
                </c:pt>
                <c:pt idx="151">
                  <c:v>1.0110549224854504</c:v>
                </c:pt>
                <c:pt idx="152">
                  <c:v>1.0110549224854504</c:v>
                </c:pt>
                <c:pt idx="153">
                  <c:v>1.0110549224854504</c:v>
                </c:pt>
                <c:pt idx="154">
                  <c:v>1.0110549224854504</c:v>
                </c:pt>
                <c:pt idx="155">
                  <c:v>1.0110549224854504</c:v>
                </c:pt>
                <c:pt idx="156">
                  <c:v>1.0110549224854504</c:v>
                </c:pt>
                <c:pt idx="157">
                  <c:v>1.0110549224854504</c:v>
                </c:pt>
                <c:pt idx="158">
                  <c:v>1.0110549224854504</c:v>
                </c:pt>
                <c:pt idx="159">
                  <c:v>1.0110549224854504</c:v>
                </c:pt>
                <c:pt idx="160">
                  <c:v>1.0110549224854504</c:v>
                </c:pt>
                <c:pt idx="161">
                  <c:v>1.0110549224854504</c:v>
                </c:pt>
                <c:pt idx="162">
                  <c:v>1.0110549224854504</c:v>
                </c:pt>
                <c:pt idx="163">
                  <c:v>1.0110549224854504</c:v>
                </c:pt>
                <c:pt idx="164">
                  <c:v>1.0110549224854504</c:v>
                </c:pt>
                <c:pt idx="165">
                  <c:v>1.0110549224854504</c:v>
                </c:pt>
                <c:pt idx="166">
                  <c:v>1.0110549224854504</c:v>
                </c:pt>
                <c:pt idx="167">
                  <c:v>1.0110549224854504</c:v>
                </c:pt>
                <c:pt idx="168">
                  <c:v>1.0110549224854504</c:v>
                </c:pt>
                <c:pt idx="169">
                  <c:v>1.0110549224854504</c:v>
                </c:pt>
                <c:pt idx="170">
                  <c:v>1.0110549224854504</c:v>
                </c:pt>
                <c:pt idx="171">
                  <c:v>1.0110549224854504</c:v>
                </c:pt>
                <c:pt idx="172">
                  <c:v>1.0110549224854504</c:v>
                </c:pt>
                <c:pt idx="173">
                  <c:v>1.0110549224854504</c:v>
                </c:pt>
                <c:pt idx="174">
                  <c:v>1.0110549224854504</c:v>
                </c:pt>
                <c:pt idx="175">
                  <c:v>1.0110549224854504</c:v>
                </c:pt>
                <c:pt idx="176">
                  <c:v>1.0110549224854504</c:v>
                </c:pt>
                <c:pt idx="177">
                  <c:v>1.0110549224854504</c:v>
                </c:pt>
                <c:pt idx="178">
                  <c:v>1.0110549224854504</c:v>
                </c:pt>
                <c:pt idx="179">
                  <c:v>1.0110549224854504</c:v>
                </c:pt>
                <c:pt idx="180">
                  <c:v>1.0110549224854504</c:v>
                </c:pt>
                <c:pt idx="181">
                  <c:v>1.0110549224854504</c:v>
                </c:pt>
                <c:pt idx="182">
                  <c:v>1.0110549224854504</c:v>
                </c:pt>
                <c:pt idx="183">
                  <c:v>1.0110549224854504</c:v>
                </c:pt>
                <c:pt idx="184">
                  <c:v>1.0110549224854504</c:v>
                </c:pt>
                <c:pt idx="185">
                  <c:v>1.0110549224854504</c:v>
                </c:pt>
                <c:pt idx="186">
                  <c:v>1.0110549224854504</c:v>
                </c:pt>
                <c:pt idx="187">
                  <c:v>1.0110549224854504</c:v>
                </c:pt>
                <c:pt idx="188">
                  <c:v>1.0110549224854504</c:v>
                </c:pt>
                <c:pt idx="189">
                  <c:v>1.0110549224854504</c:v>
                </c:pt>
                <c:pt idx="190">
                  <c:v>1.0110549224854504</c:v>
                </c:pt>
                <c:pt idx="191">
                  <c:v>1.0110549224854504</c:v>
                </c:pt>
                <c:pt idx="192">
                  <c:v>1.0110549224854504</c:v>
                </c:pt>
                <c:pt idx="193">
                  <c:v>1.0110549224854504</c:v>
                </c:pt>
                <c:pt idx="194">
                  <c:v>1.0110549224854504</c:v>
                </c:pt>
                <c:pt idx="195">
                  <c:v>1.0110549224854504</c:v>
                </c:pt>
                <c:pt idx="196">
                  <c:v>1.0110549224854504</c:v>
                </c:pt>
                <c:pt idx="197">
                  <c:v>1.0110549224854504</c:v>
                </c:pt>
                <c:pt idx="198">
                  <c:v>1.0110549224854504</c:v>
                </c:pt>
                <c:pt idx="199">
                  <c:v>1.0110549224854504</c:v>
                </c:pt>
                <c:pt idx="200">
                  <c:v>1.0110549224854504</c:v>
                </c:pt>
                <c:pt idx="201">
                  <c:v>1.0110549224854504</c:v>
                </c:pt>
                <c:pt idx="202">
                  <c:v>1.0110549224854504</c:v>
                </c:pt>
                <c:pt idx="203">
                  <c:v>1.0110549224854504</c:v>
                </c:pt>
                <c:pt idx="204">
                  <c:v>1.0110549224854504</c:v>
                </c:pt>
                <c:pt idx="205">
                  <c:v>1.0110549224854504</c:v>
                </c:pt>
                <c:pt idx="206">
                  <c:v>1.0110549224854504</c:v>
                </c:pt>
                <c:pt idx="207">
                  <c:v>1.0110549224854504</c:v>
                </c:pt>
                <c:pt idx="208">
                  <c:v>1.0110549224854504</c:v>
                </c:pt>
                <c:pt idx="209">
                  <c:v>1.0110549224854504</c:v>
                </c:pt>
                <c:pt idx="210">
                  <c:v>1.0110549224854504</c:v>
                </c:pt>
              </c:numCache>
            </c:numRef>
          </c:val>
        </c:ser>
        <c:ser>
          <c:idx val="3"/>
          <c:order val="3"/>
          <c:tx>
            <c:strRef>
              <c:f>'1mg'!$G$1</c:f>
              <c:strCache>
                <c:ptCount val="1"/>
                <c:pt idx="0">
                  <c:v>Lower Control Limit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('1mg'!$G$2:$G$64,'1mg'!$G$65:$G$212)</c:f>
              <c:numCache>
                <c:formatCode>0.000</c:formatCode>
                <c:ptCount val="211"/>
                <c:pt idx="0">
                  <c:v>0.99793085950506721</c:v>
                </c:pt>
                <c:pt idx="1">
                  <c:v>0.99793085950506721</c:v>
                </c:pt>
                <c:pt idx="2">
                  <c:v>0.99793085950506721</c:v>
                </c:pt>
                <c:pt idx="3">
                  <c:v>0.99793085950506721</c:v>
                </c:pt>
                <c:pt idx="4">
                  <c:v>0.99793085950506721</c:v>
                </c:pt>
                <c:pt idx="5">
                  <c:v>0.99793085950506721</c:v>
                </c:pt>
                <c:pt idx="6">
                  <c:v>0.99793085950506721</c:v>
                </c:pt>
                <c:pt idx="7">
                  <c:v>0.99793085950506721</c:v>
                </c:pt>
                <c:pt idx="8">
                  <c:v>0.99793085950506721</c:v>
                </c:pt>
                <c:pt idx="9">
                  <c:v>0.99793085950506721</c:v>
                </c:pt>
                <c:pt idx="10">
                  <c:v>0.99793085950506721</c:v>
                </c:pt>
                <c:pt idx="11">
                  <c:v>0.99793085950506721</c:v>
                </c:pt>
                <c:pt idx="12">
                  <c:v>0.99793085950506721</c:v>
                </c:pt>
                <c:pt idx="13">
                  <c:v>0.99793085950506721</c:v>
                </c:pt>
                <c:pt idx="14">
                  <c:v>0.99793085950506721</c:v>
                </c:pt>
                <c:pt idx="15">
                  <c:v>0.99793085950506721</c:v>
                </c:pt>
                <c:pt idx="16">
                  <c:v>0.99793085950506721</c:v>
                </c:pt>
                <c:pt idx="17">
                  <c:v>0.99793085950506721</c:v>
                </c:pt>
                <c:pt idx="18">
                  <c:v>0.99793085950506721</c:v>
                </c:pt>
                <c:pt idx="19">
                  <c:v>0.99793085950506721</c:v>
                </c:pt>
                <c:pt idx="20">
                  <c:v>0.99793085950506721</c:v>
                </c:pt>
                <c:pt idx="21">
                  <c:v>0.99793085950506721</c:v>
                </c:pt>
                <c:pt idx="22">
                  <c:v>0.99793085950506721</c:v>
                </c:pt>
                <c:pt idx="23">
                  <c:v>0.99793085950506721</c:v>
                </c:pt>
                <c:pt idx="24">
                  <c:v>0.99793085950506721</c:v>
                </c:pt>
                <c:pt idx="25">
                  <c:v>0.99793085950506721</c:v>
                </c:pt>
                <c:pt idx="26">
                  <c:v>0.99793085950506721</c:v>
                </c:pt>
                <c:pt idx="27">
                  <c:v>0.99793085950506721</c:v>
                </c:pt>
                <c:pt idx="28">
                  <c:v>0.99793085950506721</c:v>
                </c:pt>
                <c:pt idx="29">
                  <c:v>0.99793085950506721</c:v>
                </c:pt>
                <c:pt idx="30">
                  <c:v>0.99793085950506721</c:v>
                </c:pt>
                <c:pt idx="31">
                  <c:v>0.99793085950506721</c:v>
                </c:pt>
                <c:pt idx="32">
                  <c:v>0.99793085950506721</c:v>
                </c:pt>
                <c:pt idx="33">
                  <c:v>0.99793085950506721</c:v>
                </c:pt>
                <c:pt idx="34">
                  <c:v>0.99793085950506721</c:v>
                </c:pt>
                <c:pt idx="35">
                  <c:v>0.99793085950506721</c:v>
                </c:pt>
                <c:pt idx="36">
                  <c:v>0.99793085950506721</c:v>
                </c:pt>
                <c:pt idx="37">
                  <c:v>0.99793085950506721</c:v>
                </c:pt>
                <c:pt idx="38">
                  <c:v>0.99793085950506721</c:v>
                </c:pt>
                <c:pt idx="39">
                  <c:v>0.99793085950506721</c:v>
                </c:pt>
                <c:pt idx="40">
                  <c:v>0.99793085950506721</c:v>
                </c:pt>
                <c:pt idx="41">
                  <c:v>0.99793085950506721</c:v>
                </c:pt>
                <c:pt idx="42">
                  <c:v>0.99793085950506721</c:v>
                </c:pt>
                <c:pt idx="43">
                  <c:v>0.99793085950506721</c:v>
                </c:pt>
                <c:pt idx="44">
                  <c:v>0.99793085950506721</c:v>
                </c:pt>
                <c:pt idx="45">
                  <c:v>0.99793085950506721</c:v>
                </c:pt>
                <c:pt idx="46">
                  <c:v>0.99793085950506721</c:v>
                </c:pt>
                <c:pt idx="47">
                  <c:v>0.99793085950506721</c:v>
                </c:pt>
                <c:pt idx="48">
                  <c:v>0.99793085950506721</c:v>
                </c:pt>
                <c:pt idx="49">
                  <c:v>0.99793085950506721</c:v>
                </c:pt>
                <c:pt idx="50">
                  <c:v>0.99793085950506721</c:v>
                </c:pt>
                <c:pt idx="51">
                  <c:v>0.99793085950506721</c:v>
                </c:pt>
                <c:pt idx="52">
                  <c:v>0.99793085950506721</c:v>
                </c:pt>
                <c:pt idx="53">
                  <c:v>0.99793085950506721</c:v>
                </c:pt>
                <c:pt idx="54">
                  <c:v>0.99793085950506721</c:v>
                </c:pt>
                <c:pt idx="55">
                  <c:v>0.99793085950506721</c:v>
                </c:pt>
                <c:pt idx="56">
                  <c:v>0.99793085950506721</c:v>
                </c:pt>
                <c:pt idx="57">
                  <c:v>0.99793085950506721</c:v>
                </c:pt>
                <c:pt idx="58">
                  <c:v>0.99793085950506721</c:v>
                </c:pt>
                <c:pt idx="59">
                  <c:v>0.99793085950506721</c:v>
                </c:pt>
                <c:pt idx="60">
                  <c:v>0.99793085950506721</c:v>
                </c:pt>
                <c:pt idx="61">
                  <c:v>0.99793085950506721</c:v>
                </c:pt>
                <c:pt idx="62">
                  <c:v>0.99793085950506721</c:v>
                </c:pt>
                <c:pt idx="63">
                  <c:v>0.99793085950506721</c:v>
                </c:pt>
                <c:pt idx="64">
                  <c:v>0.99793085950506721</c:v>
                </c:pt>
                <c:pt idx="65">
                  <c:v>0.99793085950506721</c:v>
                </c:pt>
                <c:pt idx="66">
                  <c:v>0.99793085950506721</c:v>
                </c:pt>
                <c:pt idx="67">
                  <c:v>0.99793085950506721</c:v>
                </c:pt>
                <c:pt idx="68">
                  <c:v>0.99793085950506721</c:v>
                </c:pt>
                <c:pt idx="69">
                  <c:v>0.99793085950506721</c:v>
                </c:pt>
                <c:pt idx="70">
                  <c:v>0.99793085950506721</c:v>
                </c:pt>
                <c:pt idx="71">
                  <c:v>0.99793085950506721</c:v>
                </c:pt>
                <c:pt idx="72">
                  <c:v>0.99793085950506721</c:v>
                </c:pt>
                <c:pt idx="73">
                  <c:v>0.99793085950506721</c:v>
                </c:pt>
                <c:pt idx="74">
                  <c:v>0.99793085950506721</c:v>
                </c:pt>
                <c:pt idx="75">
                  <c:v>0.99793085950506721</c:v>
                </c:pt>
                <c:pt idx="76">
                  <c:v>0.99793085950506721</c:v>
                </c:pt>
                <c:pt idx="77">
                  <c:v>0.99793085950506721</c:v>
                </c:pt>
                <c:pt idx="78">
                  <c:v>0.99793085950506721</c:v>
                </c:pt>
                <c:pt idx="79">
                  <c:v>0.99793085950506721</c:v>
                </c:pt>
                <c:pt idx="80">
                  <c:v>0.99793085950506721</c:v>
                </c:pt>
                <c:pt idx="81">
                  <c:v>0.99793085950506721</c:v>
                </c:pt>
                <c:pt idx="82">
                  <c:v>0.99793085950506721</c:v>
                </c:pt>
                <c:pt idx="83">
                  <c:v>0.99793085950506721</c:v>
                </c:pt>
                <c:pt idx="84">
                  <c:v>0.99793085950506721</c:v>
                </c:pt>
                <c:pt idx="85">
                  <c:v>0.99793085950506721</c:v>
                </c:pt>
                <c:pt idx="86">
                  <c:v>0.99793085950506721</c:v>
                </c:pt>
                <c:pt idx="87">
                  <c:v>0.99793085950506721</c:v>
                </c:pt>
                <c:pt idx="88">
                  <c:v>0.99793085950506721</c:v>
                </c:pt>
                <c:pt idx="89">
                  <c:v>0.99793085950506721</c:v>
                </c:pt>
                <c:pt idx="90">
                  <c:v>0.99793085950506721</c:v>
                </c:pt>
                <c:pt idx="91">
                  <c:v>0.99793085950506721</c:v>
                </c:pt>
                <c:pt idx="92">
                  <c:v>0.99793085950506721</c:v>
                </c:pt>
                <c:pt idx="93">
                  <c:v>0.99793085950506721</c:v>
                </c:pt>
                <c:pt idx="94">
                  <c:v>0.99793085950506721</c:v>
                </c:pt>
                <c:pt idx="95">
                  <c:v>0.99793085950506721</c:v>
                </c:pt>
                <c:pt idx="96">
                  <c:v>0.99793085950506721</c:v>
                </c:pt>
                <c:pt idx="97">
                  <c:v>0.99793085950506721</c:v>
                </c:pt>
                <c:pt idx="98">
                  <c:v>0.99793085950506721</c:v>
                </c:pt>
                <c:pt idx="99">
                  <c:v>0.99793085950506721</c:v>
                </c:pt>
                <c:pt idx="100">
                  <c:v>0.99793085950506721</c:v>
                </c:pt>
                <c:pt idx="101">
                  <c:v>0.99793085950506721</c:v>
                </c:pt>
                <c:pt idx="102">
                  <c:v>0.99793085950506721</c:v>
                </c:pt>
                <c:pt idx="103">
                  <c:v>0.99793085950506721</c:v>
                </c:pt>
                <c:pt idx="104">
                  <c:v>0.99793085950506721</c:v>
                </c:pt>
                <c:pt idx="105">
                  <c:v>0.99793085950506721</c:v>
                </c:pt>
                <c:pt idx="106">
                  <c:v>0.99793085950506721</c:v>
                </c:pt>
                <c:pt idx="107">
                  <c:v>0.99793085950506721</c:v>
                </c:pt>
                <c:pt idx="108">
                  <c:v>0.99793085950506721</c:v>
                </c:pt>
                <c:pt idx="109">
                  <c:v>0.99793085950506721</c:v>
                </c:pt>
                <c:pt idx="110">
                  <c:v>0.99793085950506721</c:v>
                </c:pt>
                <c:pt idx="111">
                  <c:v>0.99793085950506721</c:v>
                </c:pt>
                <c:pt idx="112">
                  <c:v>0.99793085950506721</c:v>
                </c:pt>
                <c:pt idx="113">
                  <c:v>0.99793085950506721</c:v>
                </c:pt>
                <c:pt idx="114">
                  <c:v>0.99793085950506721</c:v>
                </c:pt>
                <c:pt idx="115">
                  <c:v>0.99793085950506721</c:v>
                </c:pt>
                <c:pt idx="116">
                  <c:v>0.99793085950506721</c:v>
                </c:pt>
                <c:pt idx="117">
                  <c:v>0.99793085950506721</c:v>
                </c:pt>
                <c:pt idx="118">
                  <c:v>0.99793085950506721</c:v>
                </c:pt>
                <c:pt idx="119">
                  <c:v>0.99793085950506721</c:v>
                </c:pt>
                <c:pt idx="120">
                  <c:v>0.99793085950506721</c:v>
                </c:pt>
                <c:pt idx="121">
                  <c:v>0.99793085950506721</c:v>
                </c:pt>
                <c:pt idx="122">
                  <c:v>0.99793085950506721</c:v>
                </c:pt>
                <c:pt idx="123">
                  <c:v>0.99793085950506721</c:v>
                </c:pt>
                <c:pt idx="124">
                  <c:v>0.99793085950506721</c:v>
                </c:pt>
                <c:pt idx="125">
                  <c:v>0.99793085950506721</c:v>
                </c:pt>
                <c:pt idx="126">
                  <c:v>0.99793085950506721</c:v>
                </c:pt>
                <c:pt idx="127">
                  <c:v>0.99793085950506721</c:v>
                </c:pt>
                <c:pt idx="128">
                  <c:v>0.99793085950506721</c:v>
                </c:pt>
                <c:pt idx="129">
                  <c:v>0.99793085950506721</c:v>
                </c:pt>
                <c:pt idx="130">
                  <c:v>0.99793085950506721</c:v>
                </c:pt>
                <c:pt idx="131">
                  <c:v>0.99793085950506721</c:v>
                </c:pt>
                <c:pt idx="132">
                  <c:v>0.99793085950506721</c:v>
                </c:pt>
                <c:pt idx="133">
                  <c:v>0.99793085950506721</c:v>
                </c:pt>
                <c:pt idx="134">
                  <c:v>0.99793085950506721</c:v>
                </c:pt>
                <c:pt idx="135">
                  <c:v>0.99793085950506721</c:v>
                </c:pt>
                <c:pt idx="136">
                  <c:v>0.99793085950506721</c:v>
                </c:pt>
                <c:pt idx="137">
                  <c:v>0.99793085950506721</c:v>
                </c:pt>
                <c:pt idx="138">
                  <c:v>0.99793085950506721</c:v>
                </c:pt>
                <c:pt idx="139">
                  <c:v>0.99793085950506721</c:v>
                </c:pt>
                <c:pt idx="140">
                  <c:v>0.99793085950506721</c:v>
                </c:pt>
                <c:pt idx="141">
                  <c:v>0.99793085950506721</c:v>
                </c:pt>
                <c:pt idx="142">
                  <c:v>0.99793085950506721</c:v>
                </c:pt>
                <c:pt idx="143">
                  <c:v>0.99793085950506721</c:v>
                </c:pt>
                <c:pt idx="144">
                  <c:v>0.99793085950506721</c:v>
                </c:pt>
                <c:pt idx="145">
                  <c:v>0.99793085950506721</c:v>
                </c:pt>
                <c:pt idx="146">
                  <c:v>0.99793085950506721</c:v>
                </c:pt>
                <c:pt idx="147">
                  <c:v>0.99793085950506721</c:v>
                </c:pt>
                <c:pt idx="148">
                  <c:v>0.99793085950506721</c:v>
                </c:pt>
                <c:pt idx="149">
                  <c:v>0.99793085950506721</c:v>
                </c:pt>
                <c:pt idx="150">
                  <c:v>0.99793085950506721</c:v>
                </c:pt>
                <c:pt idx="151">
                  <c:v>0.99793085950506721</c:v>
                </c:pt>
                <c:pt idx="152">
                  <c:v>0.99793085950506721</c:v>
                </c:pt>
                <c:pt idx="153">
                  <c:v>0.99793085950506721</c:v>
                </c:pt>
                <c:pt idx="154">
                  <c:v>0.99793085950506721</c:v>
                </c:pt>
                <c:pt idx="155">
                  <c:v>0.99793085950506721</c:v>
                </c:pt>
                <c:pt idx="156">
                  <c:v>0.99793085950506721</c:v>
                </c:pt>
                <c:pt idx="157">
                  <c:v>0.99793085950506721</c:v>
                </c:pt>
                <c:pt idx="158">
                  <c:v>0.99793085950506721</c:v>
                </c:pt>
                <c:pt idx="159">
                  <c:v>0.99793085950506721</c:v>
                </c:pt>
                <c:pt idx="160">
                  <c:v>0.99793085950506721</c:v>
                </c:pt>
                <c:pt idx="161">
                  <c:v>0.99793085950506721</c:v>
                </c:pt>
                <c:pt idx="162">
                  <c:v>0.99793085950506721</c:v>
                </c:pt>
                <c:pt idx="163">
                  <c:v>0.99793085950506721</c:v>
                </c:pt>
                <c:pt idx="164">
                  <c:v>0.99793085950506721</c:v>
                </c:pt>
                <c:pt idx="165">
                  <c:v>0.99793085950506721</c:v>
                </c:pt>
                <c:pt idx="166">
                  <c:v>0.99793085950506721</c:v>
                </c:pt>
                <c:pt idx="167">
                  <c:v>0.99793085950506721</c:v>
                </c:pt>
                <c:pt idx="168">
                  <c:v>0.99793085950506721</c:v>
                </c:pt>
                <c:pt idx="169">
                  <c:v>0.99793085950506721</c:v>
                </c:pt>
                <c:pt idx="170">
                  <c:v>0.99793085950506721</c:v>
                </c:pt>
                <c:pt idx="171">
                  <c:v>0.99793085950506721</c:v>
                </c:pt>
                <c:pt idx="172">
                  <c:v>0.99793085950506721</c:v>
                </c:pt>
                <c:pt idx="173">
                  <c:v>0.99793085950506721</c:v>
                </c:pt>
                <c:pt idx="174">
                  <c:v>0.99793085950506721</c:v>
                </c:pt>
                <c:pt idx="175">
                  <c:v>0.99793085950506721</c:v>
                </c:pt>
                <c:pt idx="176">
                  <c:v>0.99793085950506721</c:v>
                </c:pt>
                <c:pt idx="177">
                  <c:v>0.99793085950506721</c:v>
                </c:pt>
                <c:pt idx="178">
                  <c:v>0.99793085950506721</c:v>
                </c:pt>
                <c:pt idx="179">
                  <c:v>0.99793085950506721</c:v>
                </c:pt>
                <c:pt idx="180">
                  <c:v>0.99793085950506721</c:v>
                </c:pt>
                <c:pt idx="181">
                  <c:v>0.99793085950506721</c:v>
                </c:pt>
                <c:pt idx="182">
                  <c:v>0.99793085950506721</c:v>
                </c:pt>
                <c:pt idx="183">
                  <c:v>0.99793085950506721</c:v>
                </c:pt>
                <c:pt idx="184">
                  <c:v>0.99793085950506721</c:v>
                </c:pt>
                <c:pt idx="185">
                  <c:v>0.99793085950506721</c:v>
                </c:pt>
                <c:pt idx="186">
                  <c:v>0.99793085950506721</c:v>
                </c:pt>
                <c:pt idx="187">
                  <c:v>0.99793085950506721</c:v>
                </c:pt>
                <c:pt idx="188">
                  <c:v>0.99793085950506721</c:v>
                </c:pt>
                <c:pt idx="189">
                  <c:v>0.99793085950506721</c:v>
                </c:pt>
                <c:pt idx="190">
                  <c:v>0.99793085950506721</c:v>
                </c:pt>
                <c:pt idx="191">
                  <c:v>0.99793085950506721</c:v>
                </c:pt>
                <c:pt idx="192">
                  <c:v>0.99793085950506721</c:v>
                </c:pt>
                <c:pt idx="193">
                  <c:v>0.99793085950506721</c:v>
                </c:pt>
                <c:pt idx="194">
                  <c:v>0.99793085950506721</c:v>
                </c:pt>
                <c:pt idx="195">
                  <c:v>0.99793085950506721</c:v>
                </c:pt>
                <c:pt idx="196">
                  <c:v>0.99793085950506721</c:v>
                </c:pt>
                <c:pt idx="197">
                  <c:v>0.99793085950506721</c:v>
                </c:pt>
                <c:pt idx="198">
                  <c:v>0.99793085950506721</c:v>
                </c:pt>
                <c:pt idx="199">
                  <c:v>0.99793085950506721</c:v>
                </c:pt>
                <c:pt idx="200">
                  <c:v>0.99793085950506721</c:v>
                </c:pt>
                <c:pt idx="201">
                  <c:v>0.99793085950506721</c:v>
                </c:pt>
                <c:pt idx="202">
                  <c:v>0.99793085950506721</c:v>
                </c:pt>
                <c:pt idx="203">
                  <c:v>0.99793085950506721</c:v>
                </c:pt>
                <c:pt idx="204">
                  <c:v>0.99793085950506721</c:v>
                </c:pt>
                <c:pt idx="205">
                  <c:v>0.99793085950506721</c:v>
                </c:pt>
                <c:pt idx="206">
                  <c:v>0.99793085950506721</c:v>
                </c:pt>
                <c:pt idx="207">
                  <c:v>0.99793085950506721</c:v>
                </c:pt>
                <c:pt idx="208">
                  <c:v>0.99793085950506721</c:v>
                </c:pt>
                <c:pt idx="209">
                  <c:v>0.99793085950506721</c:v>
                </c:pt>
                <c:pt idx="210">
                  <c:v>0.99793085950506721</c:v>
                </c:pt>
              </c:numCache>
            </c:numRef>
          </c:val>
        </c:ser>
        <c:marker val="1"/>
        <c:axId val="105240064"/>
        <c:axId val="105241984"/>
      </c:lineChart>
      <c:catAx>
        <c:axId val="105240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/>
                  <a:t>May</a:t>
                </a:r>
                <a:r>
                  <a:rPr lang="en-US" sz="1400" b="1" baseline="0"/>
                  <a:t> 2008  - Present</a:t>
                </a:r>
                <a:endParaRPr lang="en-US" sz="1400" b="1"/>
              </a:p>
            </c:rich>
          </c:tx>
          <c:layout/>
        </c:title>
        <c:numFmt formatCode="General" sourceLinked="1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05241984"/>
        <c:crosses val="autoZero"/>
        <c:auto val="1"/>
        <c:lblAlgn val="ctr"/>
        <c:lblOffset val="100"/>
        <c:tickLblSkip val="10"/>
      </c:catAx>
      <c:valAx>
        <c:axId val="105241984"/>
        <c:scaling>
          <c:orientation val="minMax"/>
          <c:max val="1.0149999999999963"/>
          <c:min val="0.99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Weight (mg)</a:t>
                </a:r>
              </a:p>
            </c:rich>
          </c:tx>
          <c:layout>
            <c:manualLayout>
              <c:xMode val="edge"/>
              <c:yMode val="edge"/>
              <c:x val="1.0515850367374603E-2"/>
              <c:y val="0.40918040414504647"/>
            </c:manualLayout>
          </c:layout>
        </c:title>
        <c:numFmt formatCode="0.000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05240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382676999564087"/>
          <c:y val="0.14770968490630446"/>
          <c:w val="0.641830491352814"/>
          <c:h val="4.1870707351371883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 b="1" i="0" u="none" strike="noStrike" baseline="0"/>
              <a:t>Control Chart - 10 mg Mass</a:t>
            </a:r>
            <a:endParaRPr lang="en-US" sz="2400"/>
          </a:p>
        </c:rich>
      </c:tx>
      <c:layout/>
    </c:title>
    <c:plotArea>
      <c:layout>
        <c:manualLayout>
          <c:layoutTarget val="inner"/>
          <c:xMode val="edge"/>
          <c:yMode val="edge"/>
          <c:x val="0.11119165751527456"/>
          <c:y val="0.11084161458773932"/>
          <c:w val="0.8606903357523199"/>
          <c:h val="0.69902894115519965"/>
        </c:manualLayout>
      </c:layout>
      <c:lineChart>
        <c:grouping val="standard"/>
        <c:ser>
          <c:idx val="0"/>
          <c:order val="0"/>
          <c:tx>
            <c:strRef>
              <c:f>'10mg'!$C$1</c:f>
              <c:strCache>
                <c:ptCount val="1"/>
                <c:pt idx="0">
                  <c:v>Measured Mass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('10mg'!$C$2:$C$62,'10mg'!$C$63:$C$214)</c:f>
              <c:numCache>
                <c:formatCode>0.000</c:formatCode>
                <c:ptCount val="213"/>
                <c:pt idx="0">
                  <c:v>10.006</c:v>
                </c:pt>
                <c:pt idx="1">
                  <c:v>10.006</c:v>
                </c:pt>
                <c:pt idx="2">
                  <c:v>10.005000000000001</c:v>
                </c:pt>
                <c:pt idx="3">
                  <c:v>10.004</c:v>
                </c:pt>
                <c:pt idx="4">
                  <c:v>10.006</c:v>
                </c:pt>
                <c:pt idx="5">
                  <c:v>10.006</c:v>
                </c:pt>
                <c:pt idx="6">
                  <c:v>10.006</c:v>
                </c:pt>
                <c:pt idx="7">
                  <c:v>10.007</c:v>
                </c:pt>
                <c:pt idx="8">
                  <c:v>10.009</c:v>
                </c:pt>
                <c:pt idx="9">
                  <c:v>10.004</c:v>
                </c:pt>
                <c:pt idx="10">
                  <c:v>10.005000000000001</c:v>
                </c:pt>
                <c:pt idx="11">
                  <c:v>10.009</c:v>
                </c:pt>
                <c:pt idx="12">
                  <c:v>10.003</c:v>
                </c:pt>
                <c:pt idx="13">
                  <c:v>10.003</c:v>
                </c:pt>
                <c:pt idx="14">
                  <c:v>10.007</c:v>
                </c:pt>
                <c:pt idx="15">
                  <c:v>10.009</c:v>
                </c:pt>
                <c:pt idx="16">
                  <c:v>10.004</c:v>
                </c:pt>
                <c:pt idx="17">
                  <c:v>10.01</c:v>
                </c:pt>
                <c:pt idx="18">
                  <c:v>10.005000000000001</c:v>
                </c:pt>
                <c:pt idx="19">
                  <c:v>10.005000000000001</c:v>
                </c:pt>
                <c:pt idx="20">
                  <c:v>10</c:v>
                </c:pt>
                <c:pt idx="21">
                  <c:v>10.006</c:v>
                </c:pt>
                <c:pt idx="22">
                  <c:v>10.007999999999999</c:v>
                </c:pt>
                <c:pt idx="23">
                  <c:v>10.007</c:v>
                </c:pt>
                <c:pt idx="24">
                  <c:v>10.007</c:v>
                </c:pt>
                <c:pt idx="25">
                  <c:v>10.006</c:v>
                </c:pt>
                <c:pt idx="26">
                  <c:v>10.007999999999999</c:v>
                </c:pt>
                <c:pt idx="27">
                  <c:v>10.004</c:v>
                </c:pt>
                <c:pt idx="28">
                  <c:v>10.006</c:v>
                </c:pt>
                <c:pt idx="29">
                  <c:v>10.007</c:v>
                </c:pt>
                <c:pt idx="30">
                  <c:v>10.007</c:v>
                </c:pt>
                <c:pt idx="31">
                  <c:v>10.006</c:v>
                </c:pt>
                <c:pt idx="32">
                  <c:v>10.007</c:v>
                </c:pt>
                <c:pt idx="33">
                  <c:v>10.007</c:v>
                </c:pt>
                <c:pt idx="34">
                  <c:v>10.007</c:v>
                </c:pt>
                <c:pt idx="35">
                  <c:v>10.007</c:v>
                </c:pt>
                <c:pt idx="36">
                  <c:v>10.007</c:v>
                </c:pt>
                <c:pt idx="37">
                  <c:v>10.004</c:v>
                </c:pt>
                <c:pt idx="38">
                  <c:v>10.007</c:v>
                </c:pt>
                <c:pt idx="39">
                  <c:v>10.006</c:v>
                </c:pt>
                <c:pt idx="40">
                  <c:v>10.004</c:v>
                </c:pt>
                <c:pt idx="41">
                  <c:v>10.003</c:v>
                </c:pt>
                <c:pt idx="42">
                  <c:v>10.007</c:v>
                </c:pt>
                <c:pt idx="43">
                  <c:v>10.006</c:v>
                </c:pt>
                <c:pt idx="44">
                  <c:v>10.007</c:v>
                </c:pt>
                <c:pt idx="45">
                  <c:v>10.007</c:v>
                </c:pt>
                <c:pt idx="46">
                  <c:v>10.007999999999999</c:v>
                </c:pt>
                <c:pt idx="47">
                  <c:v>10.003</c:v>
                </c:pt>
                <c:pt idx="48">
                  <c:v>10.005000000000001</c:v>
                </c:pt>
                <c:pt idx="49">
                  <c:v>10.005000000000001</c:v>
                </c:pt>
                <c:pt idx="50">
                  <c:v>10.000999999999999</c:v>
                </c:pt>
                <c:pt idx="51">
                  <c:v>10.006</c:v>
                </c:pt>
                <c:pt idx="52">
                  <c:v>10.005000000000001</c:v>
                </c:pt>
                <c:pt idx="53">
                  <c:v>10.004</c:v>
                </c:pt>
                <c:pt idx="54">
                  <c:v>10.005000000000001</c:v>
                </c:pt>
                <c:pt idx="55">
                  <c:v>10.007999999999999</c:v>
                </c:pt>
                <c:pt idx="56">
                  <c:v>10.002000000000001</c:v>
                </c:pt>
                <c:pt idx="57">
                  <c:v>10.006</c:v>
                </c:pt>
                <c:pt idx="58">
                  <c:v>10.003</c:v>
                </c:pt>
                <c:pt idx="59">
                  <c:v>10.003</c:v>
                </c:pt>
                <c:pt idx="60">
                  <c:v>10.004</c:v>
                </c:pt>
                <c:pt idx="61">
                  <c:v>10.009</c:v>
                </c:pt>
                <c:pt idx="62">
                  <c:v>10</c:v>
                </c:pt>
                <c:pt idx="63">
                  <c:v>10.007999999999999</c:v>
                </c:pt>
                <c:pt idx="64">
                  <c:v>10.007999999999999</c:v>
                </c:pt>
                <c:pt idx="65">
                  <c:v>10.007</c:v>
                </c:pt>
                <c:pt idx="66">
                  <c:v>10.003</c:v>
                </c:pt>
                <c:pt idx="67">
                  <c:v>10.005000000000001</c:v>
                </c:pt>
                <c:pt idx="68">
                  <c:v>10.006</c:v>
                </c:pt>
                <c:pt idx="69">
                  <c:v>10.000999999999999</c:v>
                </c:pt>
                <c:pt idx="70">
                  <c:v>10.004</c:v>
                </c:pt>
                <c:pt idx="71">
                  <c:v>10.007</c:v>
                </c:pt>
                <c:pt idx="72">
                  <c:v>10.004</c:v>
                </c:pt>
                <c:pt idx="73">
                  <c:v>10.004</c:v>
                </c:pt>
                <c:pt idx="74">
                  <c:v>10.005000000000001</c:v>
                </c:pt>
                <c:pt idx="75">
                  <c:v>10.007</c:v>
                </c:pt>
                <c:pt idx="76">
                  <c:v>10.004</c:v>
                </c:pt>
                <c:pt idx="77">
                  <c:v>10.003</c:v>
                </c:pt>
                <c:pt idx="78">
                  <c:v>10.009</c:v>
                </c:pt>
                <c:pt idx="79">
                  <c:v>10.000999999999999</c:v>
                </c:pt>
                <c:pt idx="80">
                  <c:v>10.006</c:v>
                </c:pt>
                <c:pt idx="81">
                  <c:v>10.002000000000001</c:v>
                </c:pt>
                <c:pt idx="82">
                  <c:v>10.006</c:v>
                </c:pt>
                <c:pt idx="83">
                  <c:v>10.004</c:v>
                </c:pt>
                <c:pt idx="84">
                  <c:v>10.009</c:v>
                </c:pt>
                <c:pt idx="85">
                  <c:v>10.005000000000001</c:v>
                </c:pt>
                <c:pt idx="86">
                  <c:v>10.006</c:v>
                </c:pt>
                <c:pt idx="87">
                  <c:v>10.007999999999999</c:v>
                </c:pt>
                <c:pt idx="88">
                  <c:v>10.004</c:v>
                </c:pt>
                <c:pt idx="89">
                  <c:v>10.005000000000001</c:v>
                </c:pt>
                <c:pt idx="90">
                  <c:v>10</c:v>
                </c:pt>
                <c:pt idx="91">
                  <c:v>10.004</c:v>
                </c:pt>
                <c:pt idx="92">
                  <c:v>10.003</c:v>
                </c:pt>
                <c:pt idx="93">
                  <c:v>10.004</c:v>
                </c:pt>
                <c:pt idx="94">
                  <c:v>10.007</c:v>
                </c:pt>
                <c:pt idx="95">
                  <c:v>10.002000000000001</c:v>
                </c:pt>
                <c:pt idx="96">
                  <c:v>10.006</c:v>
                </c:pt>
                <c:pt idx="97">
                  <c:v>10.006</c:v>
                </c:pt>
                <c:pt idx="98">
                  <c:v>10.000999999999999</c:v>
                </c:pt>
                <c:pt idx="99">
                  <c:v>10.006</c:v>
                </c:pt>
                <c:pt idx="100">
                  <c:v>10.005000000000001</c:v>
                </c:pt>
                <c:pt idx="101">
                  <c:v>10.004</c:v>
                </c:pt>
                <c:pt idx="102">
                  <c:v>10.005000000000001</c:v>
                </c:pt>
                <c:pt idx="103">
                  <c:v>10.006</c:v>
                </c:pt>
                <c:pt idx="104">
                  <c:v>10.004</c:v>
                </c:pt>
                <c:pt idx="105">
                  <c:v>10.005000000000001</c:v>
                </c:pt>
                <c:pt idx="106">
                  <c:v>10.005000000000001</c:v>
                </c:pt>
                <c:pt idx="107">
                  <c:v>10.007</c:v>
                </c:pt>
                <c:pt idx="108">
                  <c:v>10.005000000000001</c:v>
                </c:pt>
                <c:pt idx="109">
                  <c:v>10.005000000000001</c:v>
                </c:pt>
                <c:pt idx="110">
                  <c:v>10.002000000000001</c:v>
                </c:pt>
                <c:pt idx="111">
                  <c:v>10.005000000000001</c:v>
                </c:pt>
                <c:pt idx="112">
                  <c:v>10.007</c:v>
                </c:pt>
                <c:pt idx="113">
                  <c:v>10.010999999999999</c:v>
                </c:pt>
                <c:pt idx="114">
                  <c:v>10.002000000000001</c:v>
                </c:pt>
                <c:pt idx="115">
                  <c:v>10.007999999999999</c:v>
                </c:pt>
                <c:pt idx="116">
                  <c:v>10.009</c:v>
                </c:pt>
                <c:pt idx="117">
                  <c:v>10.005000000000001</c:v>
                </c:pt>
                <c:pt idx="118">
                  <c:v>10.007</c:v>
                </c:pt>
                <c:pt idx="119">
                  <c:v>10.006</c:v>
                </c:pt>
                <c:pt idx="120">
                  <c:v>10.003</c:v>
                </c:pt>
                <c:pt idx="121">
                  <c:v>10.004</c:v>
                </c:pt>
                <c:pt idx="122">
                  <c:v>10.009</c:v>
                </c:pt>
                <c:pt idx="123">
                  <c:v>10.005000000000001</c:v>
                </c:pt>
                <c:pt idx="124">
                  <c:v>9.9990000000000006</c:v>
                </c:pt>
                <c:pt idx="125">
                  <c:v>10.004</c:v>
                </c:pt>
                <c:pt idx="126">
                  <c:v>10.002000000000001</c:v>
                </c:pt>
                <c:pt idx="127">
                  <c:v>10.005000000000001</c:v>
                </c:pt>
                <c:pt idx="128">
                  <c:v>10.005000000000001</c:v>
                </c:pt>
                <c:pt idx="129">
                  <c:v>10.006</c:v>
                </c:pt>
                <c:pt idx="130">
                  <c:v>10.003</c:v>
                </c:pt>
                <c:pt idx="131">
                  <c:v>10</c:v>
                </c:pt>
                <c:pt idx="132">
                  <c:v>10.006</c:v>
                </c:pt>
                <c:pt idx="133">
                  <c:v>10.004</c:v>
                </c:pt>
                <c:pt idx="134">
                  <c:v>10.005000000000001</c:v>
                </c:pt>
                <c:pt idx="135">
                  <c:v>10.006</c:v>
                </c:pt>
                <c:pt idx="136">
                  <c:v>10.007999999999999</c:v>
                </c:pt>
                <c:pt idx="137">
                  <c:v>10.007</c:v>
                </c:pt>
                <c:pt idx="138">
                  <c:v>10.006</c:v>
                </c:pt>
                <c:pt idx="139">
                  <c:v>10.006</c:v>
                </c:pt>
                <c:pt idx="140">
                  <c:v>10.003</c:v>
                </c:pt>
                <c:pt idx="141">
                  <c:v>10.005000000000001</c:v>
                </c:pt>
                <c:pt idx="142">
                  <c:v>10.004</c:v>
                </c:pt>
                <c:pt idx="143">
                  <c:v>10.006</c:v>
                </c:pt>
                <c:pt idx="144">
                  <c:v>10.004</c:v>
                </c:pt>
                <c:pt idx="145">
                  <c:v>10.007</c:v>
                </c:pt>
                <c:pt idx="146">
                  <c:v>10.003</c:v>
                </c:pt>
                <c:pt idx="147">
                  <c:v>10.003</c:v>
                </c:pt>
                <c:pt idx="148">
                  <c:v>10.004</c:v>
                </c:pt>
                <c:pt idx="149">
                  <c:v>10.003</c:v>
                </c:pt>
                <c:pt idx="150">
                  <c:v>10.004</c:v>
                </c:pt>
                <c:pt idx="151">
                  <c:v>10.002000000000001</c:v>
                </c:pt>
                <c:pt idx="152">
                  <c:v>10.003</c:v>
                </c:pt>
                <c:pt idx="153">
                  <c:v>10.003</c:v>
                </c:pt>
                <c:pt idx="154">
                  <c:v>10.006</c:v>
                </c:pt>
                <c:pt idx="155">
                  <c:v>10.007999999999999</c:v>
                </c:pt>
                <c:pt idx="156">
                  <c:v>10.002000000000001</c:v>
                </c:pt>
                <c:pt idx="157">
                  <c:v>10.000999999999999</c:v>
                </c:pt>
                <c:pt idx="158">
                  <c:v>10.002000000000001</c:v>
                </c:pt>
                <c:pt idx="159">
                  <c:v>10.004</c:v>
                </c:pt>
                <c:pt idx="160">
                  <c:v>10.002000000000001</c:v>
                </c:pt>
                <c:pt idx="161">
                  <c:v>10.004</c:v>
                </c:pt>
                <c:pt idx="162">
                  <c:v>10.002000000000001</c:v>
                </c:pt>
                <c:pt idx="163">
                  <c:v>10.005000000000001</c:v>
                </c:pt>
                <c:pt idx="164">
                  <c:v>10.003</c:v>
                </c:pt>
                <c:pt idx="165">
                  <c:v>10.002000000000001</c:v>
                </c:pt>
                <c:pt idx="166">
                  <c:v>10.002000000000001</c:v>
                </c:pt>
                <c:pt idx="167">
                  <c:v>10.004</c:v>
                </c:pt>
                <c:pt idx="168">
                  <c:v>10.005000000000001</c:v>
                </c:pt>
                <c:pt idx="169">
                  <c:v>10.004</c:v>
                </c:pt>
                <c:pt idx="170">
                  <c:v>10.003</c:v>
                </c:pt>
                <c:pt idx="171">
                  <c:v>10.003</c:v>
                </c:pt>
                <c:pt idx="172">
                  <c:v>10.005000000000001</c:v>
                </c:pt>
                <c:pt idx="173">
                  <c:v>10.006</c:v>
                </c:pt>
                <c:pt idx="174">
                  <c:v>10.005000000000001</c:v>
                </c:pt>
                <c:pt idx="175">
                  <c:v>10.005000000000001</c:v>
                </c:pt>
                <c:pt idx="176">
                  <c:v>10.005000000000001</c:v>
                </c:pt>
                <c:pt idx="177">
                  <c:v>10.003</c:v>
                </c:pt>
                <c:pt idx="178">
                  <c:v>10.005000000000001</c:v>
                </c:pt>
                <c:pt idx="179">
                  <c:v>10.005000000000001</c:v>
                </c:pt>
                <c:pt idx="180">
                  <c:v>10.007</c:v>
                </c:pt>
                <c:pt idx="181">
                  <c:v>10.004</c:v>
                </c:pt>
                <c:pt idx="182">
                  <c:v>10.005000000000001</c:v>
                </c:pt>
                <c:pt idx="183">
                  <c:v>10.004</c:v>
                </c:pt>
                <c:pt idx="184">
                  <c:v>10.003</c:v>
                </c:pt>
                <c:pt idx="185">
                  <c:v>10.006</c:v>
                </c:pt>
                <c:pt idx="186">
                  <c:v>10.004</c:v>
                </c:pt>
                <c:pt idx="187">
                  <c:v>10.002000000000001</c:v>
                </c:pt>
                <c:pt idx="188">
                  <c:v>10.000999999999999</c:v>
                </c:pt>
                <c:pt idx="189">
                  <c:v>10.004</c:v>
                </c:pt>
                <c:pt idx="190">
                  <c:v>10.007</c:v>
                </c:pt>
                <c:pt idx="191">
                  <c:v>10.005000000000001</c:v>
                </c:pt>
                <c:pt idx="192">
                  <c:v>10.004</c:v>
                </c:pt>
                <c:pt idx="193">
                  <c:v>10.006</c:v>
                </c:pt>
                <c:pt idx="194">
                  <c:v>10.004</c:v>
                </c:pt>
                <c:pt idx="195">
                  <c:v>10.004</c:v>
                </c:pt>
                <c:pt idx="196">
                  <c:v>10.003</c:v>
                </c:pt>
                <c:pt idx="197">
                  <c:v>10.005000000000001</c:v>
                </c:pt>
                <c:pt idx="198">
                  <c:v>10.006</c:v>
                </c:pt>
                <c:pt idx="199">
                  <c:v>10</c:v>
                </c:pt>
                <c:pt idx="200">
                  <c:v>10.004</c:v>
                </c:pt>
                <c:pt idx="201">
                  <c:v>10.005000000000001</c:v>
                </c:pt>
                <c:pt idx="202">
                  <c:v>10.006</c:v>
                </c:pt>
                <c:pt idx="203">
                  <c:v>10.004</c:v>
                </c:pt>
                <c:pt idx="204">
                  <c:v>10.006</c:v>
                </c:pt>
                <c:pt idx="205">
                  <c:v>10.006</c:v>
                </c:pt>
                <c:pt idx="206">
                  <c:v>10.003</c:v>
                </c:pt>
                <c:pt idx="207">
                  <c:v>10.006</c:v>
                </c:pt>
                <c:pt idx="208">
                  <c:v>10.006</c:v>
                </c:pt>
                <c:pt idx="209">
                  <c:v>10.006</c:v>
                </c:pt>
                <c:pt idx="210">
                  <c:v>10.004</c:v>
                </c:pt>
                <c:pt idx="211">
                  <c:v>10.006</c:v>
                </c:pt>
                <c:pt idx="212">
                  <c:v>10.003</c:v>
                </c:pt>
              </c:numCache>
            </c:numRef>
          </c:val>
        </c:ser>
        <c:ser>
          <c:idx val="1"/>
          <c:order val="1"/>
          <c:tx>
            <c:strRef>
              <c:f>'10mg'!$D$1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('10mg'!$D$2:$D$52,'10mg'!$D$53:$D$214)</c:f>
              <c:numCache>
                <c:formatCode>0.000</c:formatCode>
                <c:ptCount val="213"/>
                <c:pt idx="0">
                  <c:v>10.004901408450706</c:v>
                </c:pt>
                <c:pt idx="1">
                  <c:v>10.004901408450706</c:v>
                </c:pt>
                <c:pt idx="2">
                  <c:v>10.004901408450706</c:v>
                </c:pt>
                <c:pt idx="3">
                  <c:v>10.004901408450706</c:v>
                </c:pt>
                <c:pt idx="4">
                  <c:v>10.004901408450706</c:v>
                </c:pt>
                <c:pt idx="5">
                  <c:v>10.004901408450706</c:v>
                </c:pt>
                <c:pt idx="6">
                  <c:v>10.004901408450706</c:v>
                </c:pt>
                <c:pt idx="7">
                  <c:v>10.004901408450706</c:v>
                </c:pt>
                <c:pt idx="8">
                  <c:v>10.004901408450706</c:v>
                </c:pt>
                <c:pt idx="9">
                  <c:v>10.004901408450706</c:v>
                </c:pt>
                <c:pt idx="10">
                  <c:v>10.004901408450706</c:v>
                </c:pt>
                <c:pt idx="11">
                  <c:v>10.004901408450706</c:v>
                </c:pt>
                <c:pt idx="12">
                  <c:v>10.004901408450706</c:v>
                </c:pt>
                <c:pt idx="13">
                  <c:v>10.004901408450706</c:v>
                </c:pt>
                <c:pt idx="14">
                  <c:v>10.004901408450706</c:v>
                </c:pt>
                <c:pt idx="15">
                  <c:v>10.004901408450706</c:v>
                </c:pt>
                <c:pt idx="16">
                  <c:v>10.004901408450706</c:v>
                </c:pt>
                <c:pt idx="17">
                  <c:v>10.004901408450706</c:v>
                </c:pt>
                <c:pt idx="18">
                  <c:v>10.004901408450706</c:v>
                </c:pt>
                <c:pt idx="19">
                  <c:v>10.004901408450706</c:v>
                </c:pt>
                <c:pt idx="20">
                  <c:v>10.004901408450706</c:v>
                </c:pt>
                <c:pt idx="21">
                  <c:v>10.004901408450706</c:v>
                </c:pt>
                <c:pt idx="22">
                  <c:v>10.004901408450706</c:v>
                </c:pt>
                <c:pt idx="23">
                  <c:v>10.004901408450706</c:v>
                </c:pt>
                <c:pt idx="24">
                  <c:v>10.004901408450706</c:v>
                </c:pt>
                <c:pt idx="25">
                  <c:v>10.004901408450706</c:v>
                </c:pt>
                <c:pt idx="26">
                  <c:v>10.004901408450706</c:v>
                </c:pt>
                <c:pt idx="27">
                  <c:v>10.004901408450706</c:v>
                </c:pt>
                <c:pt idx="28">
                  <c:v>10.004901408450706</c:v>
                </c:pt>
                <c:pt idx="29">
                  <c:v>10.004901408450706</c:v>
                </c:pt>
                <c:pt idx="30">
                  <c:v>10.004901408450706</c:v>
                </c:pt>
                <c:pt idx="31">
                  <c:v>10.004901408450706</c:v>
                </c:pt>
                <c:pt idx="32">
                  <c:v>10.004901408450706</c:v>
                </c:pt>
                <c:pt idx="33">
                  <c:v>10.004901408450706</c:v>
                </c:pt>
                <c:pt idx="34">
                  <c:v>10.004901408450706</c:v>
                </c:pt>
                <c:pt idx="35">
                  <c:v>10.004901408450706</c:v>
                </c:pt>
                <c:pt idx="36">
                  <c:v>10.004901408450706</c:v>
                </c:pt>
                <c:pt idx="37">
                  <c:v>10.004901408450706</c:v>
                </c:pt>
                <c:pt idx="38">
                  <c:v>10.004901408450706</c:v>
                </c:pt>
                <c:pt idx="39">
                  <c:v>10.004901408450706</c:v>
                </c:pt>
                <c:pt idx="40">
                  <c:v>10.004901408450706</c:v>
                </c:pt>
                <c:pt idx="41">
                  <c:v>10.004901408450706</c:v>
                </c:pt>
                <c:pt idx="42">
                  <c:v>10.004901408450706</c:v>
                </c:pt>
                <c:pt idx="43">
                  <c:v>10.004901408450706</c:v>
                </c:pt>
                <c:pt idx="44">
                  <c:v>10.004901408450706</c:v>
                </c:pt>
                <c:pt idx="45">
                  <c:v>10.004901408450706</c:v>
                </c:pt>
                <c:pt idx="46">
                  <c:v>10.004901408450706</c:v>
                </c:pt>
                <c:pt idx="47">
                  <c:v>10.004901408450706</c:v>
                </c:pt>
                <c:pt idx="48">
                  <c:v>10.004901408450706</c:v>
                </c:pt>
                <c:pt idx="49">
                  <c:v>10.004901408450706</c:v>
                </c:pt>
                <c:pt idx="50">
                  <c:v>10.004901408450706</c:v>
                </c:pt>
                <c:pt idx="51">
                  <c:v>10.004901408450706</c:v>
                </c:pt>
                <c:pt idx="52">
                  <c:v>10.004901408450706</c:v>
                </c:pt>
                <c:pt idx="53">
                  <c:v>10.004901408450706</c:v>
                </c:pt>
                <c:pt idx="54">
                  <c:v>10.004901408450706</c:v>
                </c:pt>
                <c:pt idx="55">
                  <c:v>10.004901408450706</c:v>
                </c:pt>
                <c:pt idx="56">
                  <c:v>10.004901408450706</c:v>
                </c:pt>
                <c:pt idx="57">
                  <c:v>10.004901408450706</c:v>
                </c:pt>
                <c:pt idx="58">
                  <c:v>10.004901408450706</c:v>
                </c:pt>
                <c:pt idx="59">
                  <c:v>10.004901408450706</c:v>
                </c:pt>
                <c:pt idx="60">
                  <c:v>10.004901408450706</c:v>
                </c:pt>
                <c:pt idx="61">
                  <c:v>10.004901408450706</c:v>
                </c:pt>
                <c:pt idx="62">
                  <c:v>10.004901408450706</c:v>
                </c:pt>
                <c:pt idx="63">
                  <c:v>10.004901408450706</c:v>
                </c:pt>
                <c:pt idx="64">
                  <c:v>10.004901408450706</c:v>
                </c:pt>
                <c:pt idx="65">
                  <c:v>10.004901408450706</c:v>
                </c:pt>
                <c:pt idx="66">
                  <c:v>10.004901408450706</c:v>
                </c:pt>
                <c:pt idx="67">
                  <c:v>10.004901408450706</c:v>
                </c:pt>
                <c:pt idx="68">
                  <c:v>10.004901408450706</c:v>
                </c:pt>
                <c:pt idx="69">
                  <c:v>10.004901408450706</c:v>
                </c:pt>
                <c:pt idx="70">
                  <c:v>10.004901408450706</c:v>
                </c:pt>
                <c:pt idx="71">
                  <c:v>10.004901408450706</c:v>
                </c:pt>
                <c:pt idx="72">
                  <c:v>10.004901408450706</c:v>
                </c:pt>
                <c:pt idx="73">
                  <c:v>10.004901408450706</c:v>
                </c:pt>
                <c:pt idx="74">
                  <c:v>10.004901408450706</c:v>
                </c:pt>
                <c:pt idx="75">
                  <c:v>10.004901408450706</c:v>
                </c:pt>
                <c:pt idx="76">
                  <c:v>10.004901408450706</c:v>
                </c:pt>
                <c:pt idx="77">
                  <c:v>10.004901408450706</c:v>
                </c:pt>
                <c:pt idx="78">
                  <c:v>10.004901408450706</c:v>
                </c:pt>
                <c:pt idx="79">
                  <c:v>10.004901408450706</c:v>
                </c:pt>
                <c:pt idx="80">
                  <c:v>10.004901408450706</c:v>
                </c:pt>
                <c:pt idx="81">
                  <c:v>10.004901408450706</c:v>
                </c:pt>
                <c:pt idx="82">
                  <c:v>10.004901408450706</c:v>
                </c:pt>
                <c:pt idx="83">
                  <c:v>10.004901408450706</c:v>
                </c:pt>
                <c:pt idx="84">
                  <c:v>10.004901408450706</c:v>
                </c:pt>
                <c:pt idx="85">
                  <c:v>10.004901408450706</c:v>
                </c:pt>
                <c:pt idx="86">
                  <c:v>10.004901408450706</c:v>
                </c:pt>
                <c:pt idx="87">
                  <c:v>10.004901408450706</c:v>
                </c:pt>
                <c:pt idx="88">
                  <c:v>10.004901408450706</c:v>
                </c:pt>
                <c:pt idx="89">
                  <c:v>10.004901408450706</c:v>
                </c:pt>
                <c:pt idx="90">
                  <c:v>10.004901408450706</c:v>
                </c:pt>
                <c:pt idx="91">
                  <c:v>10.004901408450706</c:v>
                </c:pt>
                <c:pt idx="92">
                  <c:v>10.004901408450706</c:v>
                </c:pt>
                <c:pt idx="93">
                  <c:v>10.004901408450706</c:v>
                </c:pt>
                <c:pt idx="94">
                  <c:v>10.004901408450706</c:v>
                </c:pt>
                <c:pt idx="95">
                  <c:v>10.004901408450706</c:v>
                </c:pt>
                <c:pt idx="96">
                  <c:v>10.004901408450706</c:v>
                </c:pt>
                <c:pt idx="97">
                  <c:v>10.004901408450706</c:v>
                </c:pt>
                <c:pt idx="98">
                  <c:v>10.004901408450706</c:v>
                </c:pt>
                <c:pt idx="99">
                  <c:v>10.004901408450706</c:v>
                </c:pt>
                <c:pt idx="100">
                  <c:v>10.004901408450706</c:v>
                </c:pt>
                <c:pt idx="101">
                  <c:v>10.004901408450706</c:v>
                </c:pt>
                <c:pt idx="102">
                  <c:v>10.004901408450706</c:v>
                </c:pt>
                <c:pt idx="103">
                  <c:v>10.004901408450706</c:v>
                </c:pt>
                <c:pt idx="104">
                  <c:v>10.004901408450706</c:v>
                </c:pt>
                <c:pt idx="105">
                  <c:v>10.004901408450706</c:v>
                </c:pt>
                <c:pt idx="106">
                  <c:v>10.004901408450706</c:v>
                </c:pt>
                <c:pt idx="107">
                  <c:v>10.004901408450706</c:v>
                </c:pt>
                <c:pt idx="108">
                  <c:v>10.004901408450706</c:v>
                </c:pt>
                <c:pt idx="109">
                  <c:v>10.004901408450706</c:v>
                </c:pt>
                <c:pt idx="110">
                  <c:v>10.004901408450706</c:v>
                </c:pt>
                <c:pt idx="111">
                  <c:v>10.004901408450706</c:v>
                </c:pt>
                <c:pt idx="112">
                  <c:v>10.004901408450706</c:v>
                </c:pt>
                <c:pt idx="113">
                  <c:v>10.004901408450706</c:v>
                </c:pt>
                <c:pt idx="114">
                  <c:v>10.004901408450706</c:v>
                </c:pt>
                <c:pt idx="115">
                  <c:v>10.004901408450706</c:v>
                </c:pt>
                <c:pt idx="116">
                  <c:v>10.004901408450706</c:v>
                </c:pt>
                <c:pt idx="117">
                  <c:v>10.004901408450706</c:v>
                </c:pt>
                <c:pt idx="118">
                  <c:v>10.004901408450706</c:v>
                </c:pt>
                <c:pt idx="119">
                  <c:v>10.004901408450706</c:v>
                </c:pt>
                <c:pt idx="120">
                  <c:v>10.004901408450706</c:v>
                </c:pt>
                <c:pt idx="121">
                  <c:v>10.004901408450706</c:v>
                </c:pt>
                <c:pt idx="122">
                  <c:v>10.004901408450706</c:v>
                </c:pt>
                <c:pt idx="123">
                  <c:v>10.004901408450706</c:v>
                </c:pt>
                <c:pt idx="124">
                  <c:v>10.004901408450706</c:v>
                </c:pt>
                <c:pt idx="125">
                  <c:v>10.004901408450706</c:v>
                </c:pt>
                <c:pt idx="126">
                  <c:v>10.004901408450706</c:v>
                </c:pt>
                <c:pt idx="127">
                  <c:v>10.004901408450706</c:v>
                </c:pt>
                <c:pt idx="128">
                  <c:v>10.004901408450706</c:v>
                </c:pt>
                <c:pt idx="129">
                  <c:v>10.004901408450706</c:v>
                </c:pt>
                <c:pt idx="130">
                  <c:v>10.004901408450706</c:v>
                </c:pt>
                <c:pt idx="131">
                  <c:v>10.004901408450706</c:v>
                </c:pt>
                <c:pt idx="132">
                  <c:v>10.004901408450706</c:v>
                </c:pt>
                <c:pt idx="133">
                  <c:v>10.004901408450706</c:v>
                </c:pt>
                <c:pt idx="134">
                  <c:v>10.004901408450706</c:v>
                </c:pt>
                <c:pt idx="135">
                  <c:v>10.004901408450706</c:v>
                </c:pt>
                <c:pt idx="136">
                  <c:v>10.004901408450706</c:v>
                </c:pt>
                <c:pt idx="137">
                  <c:v>10.004901408450706</c:v>
                </c:pt>
                <c:pt idx="138">
                  <c:v>10.004901408450706</c:v>
                </c:pt>
                <c:pt idx="139">
                  <c:v>10.004901408450706</c:v>
                </c:pt>
                <c:pt idx="140">
                  <c:v>10.004901408450706</c:v>
                </c:pt>
                <c:pt idx="141">
                  <c:v>10.004901408450706</c:v>
                </c:pt>
                <c:pt idx="142">
                  <c:v>10.004901408450706</c:v>
                </c:pt>
                <c:pt idx="143">
                  <c:v>10.004901408450706</c:v>
                </c:pt>
                <c:pt idx="144">
                  <c:v>10.004901408450706</c:v>
                </c:pt>
                <c:pt idx="145">
                  <c:v>10.004901408450706</c:v>
                </c:pt>
                <c:pt idx="146">
                  <c:v>10.004901408450706</c:v>
                </c:pt>
                <c:pt idx="147">
                  <c:v>10.004901408450706</c:v>
                </c:pt>
                <c:pt idx="148">
                  <c:v>10.004901408450706</c:v>
                </c:pt>
                <c:pt idx="149">
                  <c:v>10.004901408450706</c:v>
                </c:pt>
                <c:pt idx="150">
                  <c:v>10.004901408450706</c:v>
                </c:pt>
                <c:pt idx="151">
                  <c:v>10.004901408450706</c:v>
                </c:pt>
                <c:pt idx="152">
                  <c:v>10.004901408450706</c:v>
                </c:pt>
                <c:pt idx="153">
                  <c:v>10.004901408450706</c:v>
                </c:pt>
                <c:pt idx="154">
                  <c:v>10.004901408450706</c:v>
                </c:pt>
                <c:pt idx="155">
                  <c:v>10.004901408450706</c:v>
                </c:pt>
                <c:pt idx="156">
                  <c:v>10.004901408450706</c:v>
                </c:pt>
                <c:pt idx="157">
                  <c:v>10.004901408450706</c:v>
                </c:pt>
                <c:pt idx="158">
                  <c:v>10.004901408450706</c:v>
                </c:pt>
                <c:pt idx="159">
                  <c:v>10.004901408450706</c:v>
                </c:pt>
                <c:pt idx="160">
                  <c:v>10.004901408450706</c:v>
                </c:pt>
                <c:pt idx="161">
                  <c:v>10.004901408450706</c:v>
                </c:pt>
                <c:pt idx="162">
                  <c:v>10.004901408450706</c:v>
                </c:pt>
                <c:pt idx="163">
                  <c:v>10.004901408450706</c:v>
                </c:pt>
                <c:pt idx="164">
                  <c:v>10.004901408450706</c:v>
                </c:pt>
                <c:pt idx="165">
                  <c:v>10.004901408450706</c:v>
                </c:pt>
                <c:pt idx="166">
                  <c:v>10.004901408450706</c:v>
                </c:pt>
                <c:pt idx="167">
                  <c:v>10.004901408450706</c:v>
                </c:pt>
                <c:pt idx="168">
                  <c:v>10.004901408450706</c:v>
                </c:pt>
                <c:pt idx="169">
                  <c:v>10.004901408450706</c:v>
                </c:pt>
                <c:pt idx="170">
                  <c:v>10.004901408450706</c:v>
                </c:pt>
                <c:pt idx="171">
                  <c:v>10.004901408450706</c:v>
                </c:pt>
                <c:pt idx="172">
                  <c:v>10.004901408450706</c:v>
                </c:pt>
                <c:pt idx="173">
                  <c:v>10.004901408450706</c:v>
                </c:pt>
                <c:pt idx="174">
                  <c:v>10.004901408450706</c:v>
                </c:pt>
                <c:pt idx="175">
                  <c:v>10.004901408450706</c:v>
                </c:pt>
                <c:pt idx="176">
                  <c:v>10.004901408450706</c:v>
                </c:pt>
                <c:pt idx="177">
                  <c:v>10.004901408450706</c:v>
                </c:pt>
                <c:pt idx="178">
                  <c:v>10.004901408450706</c:v>
                </c:pt>
                <c:pt idx="179">
                  <c:v>10.004901408450706</c:v>
                </c:pt>
                <c:pt idx="180">
                  <c:v>10.004901408450706</c:v>
                </c:pt>
                <c:pt idx="181">
                  <c:v>10.004901408450706</c:v>
                </c:pt>
                <c:pt idx="182">
                  <c:v>10.004901408450706</c:v>
                </c:pt>
                <c:pt idx="183">
                  <c:v>10.004901408450706</c:v>
                </c:pt>
                <c:pt idx="184">
                  <c:v>10.004901408450706</c:v>
                </c:pt>
                <c:pt idx="185">
                  <c:v>10.004901408450706</c:v>
                </c:pt>
                <c:pt idx="186">
                  <c:v>10.004901408450706</c:v>
                </c:pt>
                <c:pt idx="187">
                  <c:v>10.004901408450706</c:v>
                </c:pt>
                <c:pt idx="188">
                  <c:v>10.004901408450706</c:v>
                </c:pt>
                <c:pt idx="189">
                  <c:v>10.004901408450706</c:v>
                </c:pt>
                <c:pt idx="190">
                  <c:v>10.004901408450706</c:v>
                </c:pt>
                <c:pt idx="191">
                  <c:v>10.004901408450706</c:v>
                </c:pt>
                <c:pt idx="192">
                  <c:v>10.004901408450706</c:v>
                </c:pt>
                <c:pt idx="193">
                  <c:v>10.004901408450706</c:v>
                </c:pt>
                <c:pt idx="194">
                  <c:v>10.004901408450706</c:v>
                </c:pt>
                <c:pt idx="195">
                  <c:v>10.004901408450706</c:v>
                </c:pt>
                <c:pt idx="196">
                  <c:v>10.004901408450706</c:v>
                </c:pt>
                <c:pt idx="197">
                  <c:v>10.004901408450706</c:v>
                </c:pt>
                <c:pt idx="198">
                  <c:v>10.004901408450706</c:v>
                </c:pt>
                <c:pt idx="199">
                  <c:v>10.004901408450706</c:v>
                </c:pt>
                <c:pt idx="200">
                  <c:v>10.004901408450706</c:v>
                </c:pt>
                <c:pt idx="201">
                  <c:v>10.004901408450706</c:v>
                </c:pt>
                <c:pt idx="202">
                  <c:v>10.004901408450706</c:v>
                </c:pt>
                <c:pt idx="203">
                  <c:v>10.004901408450706</c:v>
                </c:pt>
                <c:pt idx="204">
                  <c:v>10.004901408450706</c:v>
                </c:pt>
                <c:pt idx="205">
                  <c:v>10.004901408450706</c:v>
                </c:pt>
                <c:pt idx="206">
                  <c:v>10.004901408450706</c:v>
                </c:pt>
                <c:pt idx="207">
                  <c:v>10.004901408450706</c:v>
                </c:pt>
                <c:pt idx="208">
                  <c:v>10.004901408450706</c:v>
                </c:pt>
                <c:pt idx="209">
                  <c:v>10.004901408450706</c:v>
                </c:pt>
                <c:pt idx="210">
                  <c:v>10.004901408450706</c:v>
                </c:pt>
                <c:pt idx="211">
                  <c:v>10.004901408450706</c:v>
                </c:pt>
                <c:pt idx="212">
                  <c:v>10.004901408450706</c:v>
                </c:pt>
              </c:numCache>
            </c:numRef>
          </c:val>
        </c:ser>
        <c:ser>
          <c:idx val="2"/>
          <c:order val="2"/>
          <c:tx>
            <c:strRef>
              <c:f>'10mg'!$F$1</c:f>
              <c:strCache>
                <c:ptCount val="1"/>
                <c:pt idx="0">
                  <c:v>Upper Control Limit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('10mg'!$F$2:$F$52,'10mg'!$F$53:$F$214)</c:f>
              <c:numCache>
                <c:formatCode>0.000</c:formatCode>
                <c:ptCount val="213"/>
                <c:pt idx="0">
                  <c:v>10.011228337344885</c:v>
                </c:pt>
                <c:pt idx="1">
                  <c:v>10.011228337344885</c:v>
                </c:pt>
                <c:pt idx="2">
                  <c:v>10.011228337344885</c:v>
                </c:pt>
                <c:pt idx="3">
                  <c:v>10.011228337344885</c:v>
                </c:pt>
                <c:pt idx="4">
                  <c:v>10.011228337344885</c:v>
                </c:pt>
                <c:pt idx="5">
                  <c:v>10.011228337344885</c:v>
                </c:pt>
                <c:pt idx="6">
                  <c:v>10.011228337344885</c:v>
                </c:pt>
                <c:pt idx="7">
                  <c:v>10.011228337344885</c:v>
                </c:pt>
                <c:pt idx="8">
                  <c:v>10.011228337344885</c:v>
                </c:pt>
                <c:pt idx="9">
                  <c:v>10.011228337344885</c:v>
                </c:pt>
                <c:pt idx="10">
                  <c:v>10.011228337344885</c:v>
                </c:pt>
                <c:pt idx="11">
                  <c:v>10.011228337344885</c:v>
                </c:pt>
                <c:pt idx="12">
                  <c:v>10.011228337344885</c:v>
                </c:pt>
                <c:pt idx="13">
                  <c:v>10.011228337344885</c:v>
                </c:pt>
                <c:pt idx="14">
                  <c:v>10.011228337344885</c:v>
                </c:pt>
                <c:pt idx="15">
                  <c:v>10.011228337344885</c:v>
                </c:pt>
                <c:pt idx="16">
                  <c:v>10.011228337344885</c:v>
                </c:pt>
                <c:pt idx="17">
                  <c:v>10.011228337344885</c:v>
                </c:pt>
                <c:pt idx="18">
                  <c:v>10.011228337344885</c:v>
                </c:pt>
                <c:pt idx="19">
                  <c:v>10.011228337344885</c:v>
                </c:pt>
                <c:pt idx="20">
                  <c:v>10.011228337344885</c:v>
                </c:pt>
                <c:pt idx="21">
                  <c:v>10.011228337344885</c:v>
                </c:pt>
                <c:pt idx="22">
                  <c:v>10.011228337344885</c:v>
                </c:pt>
                <c:pt idx="23">
                  <c:v>10.011228337344885</c:v>
                </c:pt>
                <c:pt idx="24">
                  <c:v>10.011228337344885</c:v>
                </c:pt>
                <c:pt idx="25">
                  <c:v>10.011228337344885</c:v>
                </c:pt>
                <c:pt idx="26">
                  <c:v>10.011228337344885</c:v>
                </c:pt>
                <c:pt idx="27">
                  <c:v>10.011228337344885</c:v>
                </c:pt>
                <c:pt idx="28">
                  <c:v>10.011228337344885</c:v>
                </c:pt>
                <c:pt idx="29">
                  <c:v>10.011228337344885</c:v>
                </c:pt>
                <c:pt idx="30">
                  <c:v>10.011228337344885</c:v>
                </c:pt>
                <c:pt idx="31">
                  <c:v>10.011228337344885</c:v>
                </c:pt>
                <c:pt idx="32">
                  <c:v>10.011228337344885</c:v>
                </c:pt>
                <c:pt idx="33">
                  <c:v>10.011228337344885</c:v>
                </c:pt>
                <c:pt idx="34">
                  <c:v>10.011228337344885</c:v>
                </c:pt>
                <c:pt idx="35">
                  <c:v>10.011228337344885</c:v>
                </c:pt>
                <c:pt idx="36">
                  <c:v>10.011228337344885</c:v>
                </c:pt>
                <c:pt idx="37">
                  <c:v>10.011228337344885</c:v>
                </c:pt>
                <c:pt idx="38">
                  <c:v>10.011228337344885</c:v>
                </c:pt>
                <c:pt idx="39">
                  <c:v>10.011228337344885</c:v>
                </c:pt>
                <c:pt idx="40">
                  <c:v>10.011228337344885</c:v>
                </c:pt>
                <c:pt idx="41">
                  <c:v>10.011228337344885</c:v>
                </c:pt>
                <c:pt idx="42">
                  <c:v>10.011228337344885</c:v>
                </c:pt>
                <c:pt idx="43">
                  <c:v>10.011228337344885</c:v>
                </c:pt>
                <c:pt idx="44">
                  <c:v>10.011228337344885</c:v>
                </c:pt>
                <c:pt idx="45">
                  <c:v>10.011228337344885</c:v>
                </c:pt>
                <c:pt idx="46">
                  <c:v>10.011228337344885</c:v>
                </c:pt>
                <c:pt idx="47">
                  <c:v>10.011228337344885</c:v>
                </c:pt>
                <c:pt idx="48">
                  <c:v>10.011228337344885</c:v>
                </c:pt>
                <c:pt idx="49">
                  <c:v>10.011228337344885</c:v>
                </c:pt>
                <c:pt idx="50">
                  <c:v>10.011228337344885</c:v>
                </c:pt>
                <c:pt idx="51">
                  <c:v>10.011228337344885</c:v>
                </c:pt>
                <c:pt idx="52">
                  <c:v>10.011228337344885</c:v>
                </c:pt>
                <c:pt idx="53">
                  <c:v>10.011228337344885</c:v>
                </c:pt>
                <c:pt idx="54">
                  <c:v>10.011228337344885</c:v>
                </c:pt>
                <c:pt idx="55">
                  <c:v>10.011228337344885</c:v>
                </c:pt>
                <c:pt idx="56">
                  <c:v>10.011228337344885</c:v>
                </c:pt>
                <c:pt idx="57">
                  <c:v>10.011228337344885</c:v>
                </c:pt>
                <c:pt idx="58">
                  <c:v>10.011228337344885</c:v>
                </c:pt>
                <c:pt idx="59">
                  <c:v>10.011228337344885</c:v>
                </c:pt>
                <c:pt idx="60">
                  <c:v>10.011228337344885</c:v>
                </c:pt>
                <c:pt idx="61">
                  <c:v>10.011228337344885</c:v>
                </c:pt>
                <c:pt idx="62">
                  <c:v>10.011228337344885</c:v>
                </c:pt>
                <c:pt idx="63">
                  <c:v>10.011228337344885</c:v>
                </c:pt>
                <c:pt idx="64">
                  <c:v>10.011228337344885</c:v>
                </c:pt>
                <c:pt idx="65">
                  <c:v>10.011228337344885</c:v>
                </c:pt>
                <c:pt idx="66">
                  <c:v>10.011228337344885</c:v>
                </c:pt>
                <c:pt idx="67">
                  <c:v>10.011228337344885</c:v>
                </c:pt>
                <c:pt idx="68">
                  <c:v>10.011228337344885</c:v>
                </c:pt>
                <c:pt idx="69">
                  <c:v>10.011228337344885</c:v>
                </c:pt>
                <c:pt idx="70">
                  <c:v>10.011228337344885</c:v>
                </c:pt>
                <c:pt idx="71">
                  <c:v>10.011228337344885</c:v>
                </c:pt>
                <c:pt idx="72">
                  <c:v>10.011228337344885</c:v>
                </c:pt>
                <c:pt idx="73">
                  <c:v>10.011228337344885</c:v>
                </c:pt>
                <c:pt idx="74">
                  <c:v>10.011228337344885</c:v>
                </c:pt>
                <c:pt idx="75">
                  <c:v>10.011228337344885</c:v>
                </c:pt>
                <c:pt idx="76">
                  <c:v>10.011228337344885</c:v>
                </c:pt>
                <c:pt idx="77">
                  <c:v>10.011228337344885</c:v>
                </c:pt>
                <c:pt idx="78">
                  <c:v>10.011228337344885</c:v>
                </c:pt>
                <c:pt idx="79">
                  <c:v>10.011228337344885</c:v>
                </c:pt>
                <c:pt idx="80">
                  <c:v>10.011228337344885</c:v>
                </c:pt>
                <c:pt idx="81">
                  <c:v>10.011228337344885</c:v>
                </c:pt>
                <c:pt idx="82">
                  <c:v>10.011228337344885</c:v>
                </c:pt>
                <c:pt idx="83">
                  <c:v>10.011228337344885</c:v>
                </c:pt>
                <c:pt idx="84">
                  <c:v>10.011228337344885</c:v>
                </c:pt>
                <c:pt idx="85">
                  <c:v>10.011228337344885</c:v>
                </c:pt>
                <c:pt idx="86">
                  <c:v>10.011228337344885</c:v>
                </c:pt>
                <c:pt idx="87">
                  <c:v>10.011228337344885</c:v>
                </c:pt>
                <c:pt idx="88">
                  <c:v>10.011228337344885</c:v>
                </c:pt>
                <c:pt idx="89">
                  <c:v>10.011228337344885</c:v>
                </c:pt>
                <c:pt idx="90">
                  <c:v>10.011228337344885</c:v>
                </c:pt>
                <c:pt idx="91">
                  <c:v>10.011228337344885</c:v>
                </c:pt>
                <c:pt idx="92">
                  <c:v>10.011228337344885</c:v>
                </c:pt>
                <c:pt idx="93">
                  <c:v>10.011228337344885</c:v>
                </c:pt>
                <c:pt idx="94">
                  <c:v>10.011228337344885</c:v>
                </c:pt>
                <c:pt idx="95">
                  <c:v>10.011228337344885</c:v>
                </c:pt>
                <c:pt idx="96">
                  <c:v>10.011228337344885</c:v>
                </c:pt>
                <c:pt idx="97">
                  <c:v>10.011228337344885</c:v>
                </c:pt>
                <c:pt idx="98">
                  <c:v>10.011228337344885</c:v>
                </c:pt>
                <c:pt idx="99">
                  <c:v>10.011228337344885</c:v>
                </c:pt>
                <c:pt idx="100">
                  <c:v>10.011228337344885</c:v>
                </c:pt>
                <c:pt idx="101">
                  <c:v>10.011228337344885</c:v>
                </c:pt>
                <c:pt idx="102">
                  <c:v>10.011228337344885</c:v>
                </c:pt>
                <c:pt idx="103">
                  <c:v>10.011228337344885</c:v>
                </c:pt>
                <c:pt idx="104">
                  <c:v>10.011228337344885</c:v>
                </c:pt>
                <c:pt idx="105">
                  <c:v>10.011228337344885</c:v>
                </c:pt>
                <c:pt idx="106">
                  <c:v>10.011228337344885</c:v>
                </c:pt>
                <c:pt idx="107">
                  <c:v>10.011228337344885</c:v>
                </c:pt>
                <c:pt idx="108">
                  <c:v>10.011228337344885</c:v>
                </c:pt>
                <c:pt idx="109">
                  <c:v>10.011228337344885</c:v>
                </c:pt>
                <c:pt idx="110">
                  <c:v>10.011228337344885</c:v>
                </c:pt>
                <c:pt idx="111">
                  <c:v>10.011228337344885</c:v>
                </c:pt>
                <c:pt idx="112">
                  <c:v>10.011228337344885</c:v>
                </c:pt>
                <c:pt idx="113">
                  <c:v>10.011228337344885</c:v>
                </c:pt>
                <c:pt idx="114">
                  <c:v>10.011228337344885</c:v>
                </c:pt>
                <c:pt idx="115">
                  <c:v>10.011228337344885</c:v>
                </c:pt>
                <c:pt idx="116">
                  <c:v>10.011228337344885</c:v>
                </c:pt>
                <c:pt idx="117">
                  <c:v>10.011228337344885</c:v>
                </c:pt>
                <c:pt idx="118">
                  <c:v>10.011228337344885</c:v>
                </c:pt>
                <c:pt idx="119">
                  <c:v>10.011228337344885</c:v>
                </c:pt>
                <c:pt idx="120">
                  <c:v>10.011228337344885</c:v>
                </c:pt>
                <c:pt idx="121">
                  <c:v>10.011228337344885</c:v>
                </c:pt>
                <c:pt idx="122">
                  <c:v>10.011228337344885</c:v>
                </c:pt>
                <c:pt idx="123">
                  <c:v>10.011228337344885</c:v>
                </c:pt>
                <c:pt idx="124">
                  <c:v>10.011228337344885</c:v>
                </c:pt>
                <c:pt idx="125">
                  <c:v>10.011228337344885</c:v>
                </c:pt>
                <c:pt idx="126">
                  <c:v>10.011228337344885</c:v>
                </c:pt>
                <c:pt idx="127">
                  <c:v>10.011228337344885</c:v>
                </c:pt>
                <c:pt idx="128">
                  <c:v>10.011228337344885</c:v>
                </c:pt>
                <c:pt idx="129">
                  <c:v>10.011228337344885</c:v>
                </c:pt>
                <c:pt idx="130">
                  <c:v>10.011228337344885</c:v>
                </c:pt>
                <c:pt idx="131">
                  <c:v>10.011228337344885</c:v>
                </c:pt>
                <c:pt idx="132">
                  <c:v>10.011228337344885</c:v>
                </c:pt>
                <c:pt idx="133">
                  <c:v>10.011228337344885</c:v>
                </c:pt>
                <c:pt idx="134">
                  <c:v>10.011228337344885</c:v>
                </c:pt>
                <c:pt idx="135">
                  <c:v>10.011228337344885</c:v>
                </c:pt>
                <c:pt idx="136">
                  <c:v>10.011228337344885</c:v>
                </c:pt>
                <c:pt idx="137">
                  <c:v>10.011228337344885</c:v>
                </c:pt>
                <c:pt idx="138">
                  <c:v>10.011228337344885</c:v>
                </c:pt>
                <c:pt idx="139">
                  <c:v>10.011228337344885</c:v>
                </c:pt>
                <c:pt idx="140">
                  <c:v>10.011228337344885</c:v>
                </c:pt>
                <c:pt idx="141">
                  <c:v>10.011228337344885</c:v>
                </c:pt>
                <c:pt idx="142">
                  <c:v>10.011228337344885</c:v>
                </c:pt>
                <c:pt idx="143">
                  <c:v>10.011228337344885</c:v>
                </c:pt>
                <c:pt idx="144">
                  <c:v>10.011228337344885</c:v>
                </c:pt>
                <c:pt idx="145">
                  <c:v>10.011228337344885</c:v>
                </c:pt>
                <c:pt idx="146">
                  <c:v>10.011228337344885</c:v>
                </c:pt>
                <c:pt idx="147">
                  <c:v>10.011228337344885</c:v>
                </c:pt>
                <c:pt idx="148">
                  <c:v>10.011228337344885</c:v>
                </c:pt>
                <c:pt idx="149">
                  <c:v>10.011228337344885</c:v>
                </c:pt>
                <c:pt idx="150">
                  <c:v>10.011228337344885</c:v>
                </c:pt>
                <c:pt idx="151">
                  <c:v>10.011228337344885</c:v>
                </c:pt>
                <c:pt idx="152">
                  <c:v>10.011228337344885</c:v>
                </c:pt>
                <c:pt idx="153">
                  <c:v>10.011228337344885</c:v>
                </c:pt>
                <c:pt idx="154">
                  <c:v>10.011228337344885</c:v>
                </c:pt>
                <c:pt idx="155">
                  <c:v>10.011228337344885</c:v>
                </c:pt>
                <c:pt idx="156">
                  <c:v>10.011228337344885</c:v>
                </c:pt>
                <c:pt idx="157">
                  <c:v>10.011228337344885</c:v>
                </c:pt>
                <c:pt idx="158">
                  <c:v>10.011228337344885</c:v>
                </c:pt>
                <c:pt idx="159">
                  <c:v>10.011228337344885</c:v>
                </c:pt>
                <c:pt idx="160">
                  <c:v>10.011228337344885</c:v>
                </c:pt>
                <c:pt idx="161">
                  <c:v>10.011228337344885</c:v>
                </c:pt>
                <c:pt idx="162">
                  <c:v>10.011228337344885</c:v>
                </c:pt>
                <c:pt idx="163">
                  <c:v>10.011228337344885</c:v>
                </c:pt>
                <c:pt idx="164">
                  <c:v>10.011228337344885</c:v>
                </c:pt>
                <c:pt idx="165">
                  <c:v>10.011228337344885</c:v>
                </c:pt>
                <c:pt idx="166">
                  <c:v>10.011228337344885</c:v>
                </c:pt>
                <c:pt idx="167">
                  <c:v>10.011228337344885</c:v>
                </c:pt>
                <c:pt idx="168">
                  <c:v>10.011228337344885</c:v>
                </c:pt>
                <c:pt idx="169">
                  <c:v>10.011228337344885</c:v>
                </c:pt>
                <c:pt idx="170">
                  <c:v>10.011228337344885</c:v>
                </c:pt>
                <c:pt idx="171">
                  <c:v>10.011228337344885</c:v>
                </c:pt>
                <c:pt idx="172">
                  <c:v>10.011228337344885</c:v>
                </c:pt>
                <c:pt idx="173">
                  <c:v>10.011228337344885</c:v>
                </c:pt>
                <c:pt idx="174">
                  <c:v>10.011228337344885</c:v>
                </c:pt>
                <c:pt idx="175">
                  <c:v>10.011228337344885</c:v>
                </c:pt>
                <c:pt idx="176">
                  <c:v>10.011228337344885</c:v>
                </c:pt>
                <c:pt idx="177">
                  <c:v>10.011228337344885</c:v>
                </c:pt>
                <c:pt idx="178">
                  <c:v>10.011228337344885</c:v>
                </c:pt>
                <c:pt idx="179">
                  <c:v>10.011228337344885</c:v>
                </c:pt>
                <c:pt idx="180">
                  <c:v>10.011228337344885</c:v>
                </c:pt>
                <c:pt idx="181">
                  <c:v>10.011228337344885</c:v>
                </c:pt>
                <c:pt idx="182">
                  <c:v>10.011228337344885</c:v>
                </c:pt>
                <c:pt idx="183">
                  <c:v>10.011228337344885</c:v>
                </c:pt>
                <c:pt idx="184">
                  <c:v>10.011228337344885</c:v>
                </c:pt>
                <c:pt idx="185">
                  <c:v>10.011228337344885</c:v>
                </c:pt>
                <c:pt idx="186">
                  <c:v>10.011228337344885</c:v>
                </c:pt>
                <c:pt idx="187">
                  <c:v>10.011228337344885</c:v>
                </c:pt>
                <c:pt idx="188">
                  <c:v>10.011228337344885</c:v>
                </c:pt>
                <c:pt idx="189">
                  <c:v>10.011228337344885</c:v>
                </c:pt>
                <c:pt idx="190">
                  <c:v>10.011228337344885</c:v>
                </c:pt>
                <c:pt idx="191">
                  <c:v>10.011228337344885</c:v>
                </c:pt>
                <c:pt idx="192">
                  <c:v>10.011228337344885</c:v>
                </c:pt>
                <c:pt idx="193">
                  <c:v>10.011228337344885</c:v>
                </c:pt>
                <c:pt idx="194">
                  <c:v>10.011228337344885</c:v>
                </c:pt>
                <c:pt idx="195">
                  <c:v>10.011228337344885</c:v>
                </c:pt>
                <c:pt idx="196">
                  <c:v>10.011228337344885</c:v>
                </c:pt>
                <c:pt idx="197">
                  <c:v>10.011228337344885</c:v>
                </c:pt>
                <c:pt idx="198">
                  <c:v>10.011228337344885</c:v>
                </c:pt>
                <c:pt idx="199">
                  <c:v>10.011228337344885</c:v>
                </c:pt>
                <c:pt idx="200">
                  <c:v>10.011228337344885</c:v>
                </c:pt>
                <c:pt idx="201">
                  <c:v>10.011228337344885</c:v>
                </c:pt>
                <c:pt idx="202">
                  <c:v>10.011228337344885</c:v>
                </c:pt>
                <c:pt idx="203">
                  <c:v>10.011228337344885</c:v>
                </c:pt>
                <c:pt idx="204">
                  <c:v>10.011228337344885</c:v>
                </c:pt>
                <c:pt idx="205">
                  <c:v>10.011228337344885</c:v>
                </c:pt>
                <c:pt idx="206">
                  <c:v>10.011228337344885</c:v>
                </c:pt>
                <c:pt idx="207">
                  <c:v>10.011228337344885</c:v>
                </c:pt>
                <c:pt idx="208">
                  <c:v>10.011228337344885</c:v>
                </c:pt>
                <c:pt idx="209">
                  <c:v>10.011228337344885</c:v>
                </c:pt>
                <c:pt idx="210">
                  <c:v>10.011228337344885</c:v>
                </c:pt>
                <c:pt idx="211">
                  <c:v>10.011228337344885</c:v>
                </c:pt>
                <c:pt idx="212">
                  <c:v>10.011228337344885</c:v>
                </c:pt>
              </c:numCache>
            </c:numRef>
          </c:val>
        </c:ser>
        <c:ser>
          <c:idx val="3"/>
          <c:order val="3"/>
          <c:tx>
            <c:strRef>
              <c:f>'10mg'!$G$1</c:f>
              <c:strCache>
                <c:ptCount val="1"/>
                <c:pt idx="0">
                  <c:v>Lower Control Limit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('10mg'!$G$2:$G$52,'10mg'!$G$53:$G$214)</c:f>
              <c:numCache>
                <c:formatCode>0.000</c:formatCode>
                <c:ptCount val="213"/>
                <c:pt idx="0">
                  <c:v>9.9985744795565275</c:v>
                </c:pt>
                <c:pt idx="1">
                  <c:v>9.9985744795565275</c:v>
                </c:pt>
                <c:pt idx="2">
                  <c:v>9.9985744795565275</c:v>
                </c:pt>
                <c:pt idx="3">
                  <c:v>9.9985744795565275</c:v>
                </c:pt>
                <c:pt idx="4">
                  <c:v>9.9985744795565275</c:v>
                </c:pt>
                <c:pt idx="5">
                  <c:v>9.9985744795565275</c:v>
                </c:pt>
                <c:pt idx="6">
                  <c:v>9.9985744795565275</c:v>
                </c:pt>
                <c:pt idx="7">
                  <c:v>9.9985744795565275</c:v>
                </c:pt>
                <c:pt idx="8">
                  <c:v>9.9985744795565275</c:v>
                </c:pt>
                <c:pt idx="9">
                  <c:v>9.9985744795565275</c:v>
                </c:pt>
                <c:pt idx="10">
                  <c:v>9.9985744795565275</c:v>
                </c:pt>
                <c:pt idx="11">
                  <c:v>9.9985744795565275</c:v>
                </c:pt>
                <c:pt idx="12">
                  <c:v>9.9985744795565275</c:v>
                </c:pt>
                <c:pt idx="13">
                  <c:v>9.9985744795565275</c:v>
                </c:pt>
                <c:pt idx="14">
                  <c:v>9.9985744795565275</c:v>
                </c:pt>
                <c:pt idx="15">
                  <c:v>9.9985744795565275</c:v>
                </c:pt>
                <c:pt idx="16">
                  <c:v>9.9985744795565275</c:v>
                </c:pt>
                <c:pt idx="17">
                  <c:v>9.9985744795565275</c:v>
                </c:pt>
                <c:pt idx="18">
                  <c:v>9.9985744795565275</c:v>
                </c:pt>
                <c:pt idx="19">
                  <c:v>9.9985744795565275</c:v>
                </c:pt>
                <c:pt idx="20">
                  <c:v>9.9985744795565275</c:v>
                </c:pt>
                <c:pt idx="21">
                  <c:v>9.9985744795565275</c:v>
                </c:pt>
                <c:pt idx="22">
                  <c:v>9.9985744795565275</c:v>
                </c:pt>
                <c:pt idx="23">
                  <c:v>9.9985744795565275</c:v>
                </c:pt>
                <c:pt idx="24">
                  <c:v>9.9985744795565275</c:v>
                </c:pt>
                <c:pt idx="25">
                  <c:v>9.9985744795565275</c:v>
                </c:pt>
                <c:pt idx="26">
                  <c:v>9.9985744795565275</c:v>
                </c:pt>
                <c:pt idx="27">
                  <c:v>9.9985744795565275</c:v>
                </c:pt>
                <c:pt idx="28">
                  <c:v>9.9985744795565275</c:v>
                </c:pt>
                <c:pt idx="29">
                  <c:v>9.9985744795565275</c:v>
                </c:pt>
                <c:pt idx="30">
                  <c:v>9.9985744795565275</c:v>
                </c:pt>
                <c:pt idx="31">
                  <c:v>9.9985744795565275</c:v>
                </c:pt>
                <c:pt idx="32">
                  <c:v>9.9985744795565275</c:v>
                </c:pt>
                <c:pt idx="33">
                  <c:v>9.9985744795565275</c:v>
                </c:pt>
                <c:pt idx="34">
                  <c:v>9.9985744795565275</c:v>
                </c:pt>
                <c:pt idx="35">
                  <c:v>9.9985744795565275</c:v>
                </c:pt>
                <c:pt idx="36">
                  <c:v>9.9985744795565275</c:v>
                </c:pt>
                <c:pt idx="37">
                  <c:v>9.9985744795565275</c:v>
                </c:pt>
                <c:pt idx="38">
                  <c:v>9.9985744795565275</c:v>
                </c:pt>
                <c:pt idx="39">
                  <c:v>9.9985744795565275</c:v>
                </c:pt>
                <c:pt idx="40">
                  <c:v>9.9985744795565275</c:v>
                </c:pt>
                <c:pt idx="41">
                  <c:v>9.9985744795565275</c:v>
                </c:pt>
                <c:pt idx="42">
                  <c:v>9.9985744795565275</c:v>
                </c:pt>
                <c:pt idx="43">
                  <c:v>9.9985744795565275</c:v>
                </c:pt>
                <c:pt idx="44">
                  <c:v>9.9985744795565275</c:v>
                </c:pt>
                <c:pt idx="45">
                  <c:v>9.9985744795565275</c:v>
                </c:pt>
                <c:pt idx="46">
                  <c:v>9.9985744795565275</c:v>
                </c:pt>
                <c:pt idx="47">
                  <c:v>9.9985744795565275</c:v>
                </c:pt>
                <c:pt idx="48">
                  <c:v>9.9985744795565275</c:v>
                </c:pt>
                <c:pt idx="49">
                  <c:v>9.9985744795565275</c:v>
                </c:pt>
                <c:pt idx="50">
                  <c:v>9.9985744795565275</c:v>
                </c:pt>
                <c:pt idx="51">
                  <c:v>9.9985744795565275</c:v>
                </c:pt>
                <c:pt idx="52">
                  <c:v>9.9985744795565275</c:v>
                </c:pt>
                <c:pt idx="53">
                  <c:v>9.9985744795565275</c:v>
                </c:pt>
                <c:pt idx="54">
                  <c:v>9.9985744795565275</c:v>
                </c:pt>
                <c:pt idx="55">
                  <c:v>9.9985744795565275</c:v>
                </c:pt>
                <c:pt idx="56">
                  <c:v>9.9985744795565275</c:v>
                </c:pt>
                <c:pt idx="57">
                  <c:v>9.9985744795565275</c:v>
                </c:pt>
                <c:pt idx="58">
                  <c:v>9.9985744795565275</c:v>
                </c:pt>
                <c:pt idx="59">
                  <c:v>9.9985744795565275</c:v>
                </c:pt>
                <c:pt idx="60">
                  <c:v>9.9985744795565275</c:v>
                </c:pt>
                <c:pt idx="61">
                  <c:v>9.9985744795565275</c:v>
                </c:pt>
                <c:pt idx="62">
                  <c:v>9.9985744795565275</c:v>
                </c:pt>
                <c:pt idx="63">
                  <c:v>9.9985744795565275</c:v>
                </c:pt>
                <c:pt idx="64">
                  <c:v>9.9985744795565275</c:v>
                </c:pt>
                <c:pt idx="65">
                  <c:v>9.9985744795565275</c:v>
                </c:pt>
                <c:pt idx="66">
                  <c:v>9.9985744795565275</c:v>
                </c:pt>
                <c:pt idx="67">
                  <c:v>9.9985744795565275</c:v>
                </c:pt>
                <c:pt idx="68">
                  <c:v>9.9985744795565275</c:v>
                </c:pt>
                <c:pt idx="69">
                  <c:v>9.9985744795565275</c:v>
                </c:pt>
                <c:pt idx="70">
                  <c:v>9.9985744795565275</c:v>
                </c:pt>
                <c:pt idx="71">
                  <c:v>9.9985744795565275</c:v>
                </c:pt>
                <c:pt idx="72">
                  <c:v>9.9985744795565275</c:v>
                </c:pt>
                <c:pt idx="73">
                  <c:v>9.9985744795565275</c:v>
                </c:pt>
                <c:pt idx="74">
                  <c:v>9.9985744795565275</c:v>
                </c:pt>
                <c:pt idx="75">
                  <c:v>9.9985744795565275</c:v>
                </c:pt>
                <c:pt idx="76">
                  <c:v>9.9985744795565275</c:v>
                </c:pt>
                <c:pt idx="77">
                  <c:v>9.9985744795565275</c:v>
                </c:pt>
                <c:pt idx="78">
                  <c:v>9.9985744795565275</c:v>
                </c:pt>
                <c:pt idx="79">
                  <c:v>9.9985744795565275</c:v>
                </c:pt>
                <c:pt idx="80">
                  <c:v>9.9985744795565275</c:v>
                </c:pt>
                <c:pt idx="81">
                  <c:v>9.9985744795565275</c:v>
                </c:pt>
                <c:pt idx="82">
                  <c:v>9.9985744795565275</c:v>
                </c:pt>
                <c:pt idx="83">
                  <c:v>9.9985744795565275</c:v>
                </c:pt>
                <c:pt idx="84">
                  <c:v>9.9985744795565275</c:v>
                </c:pt>
                <c:pt idx="85">
                  <c:v>9.9985744795565275</c:v>
                </c:pt>
                <c:pt idx="86">
                  <c:v>9.9985744795565275</c:v>
                </c:pt>
                <c:pt idx="87">
                  <c:v>9.9985744795565275</c:v>
                </c:pt>
                <c:pt idx="88">
                  <c:v>9.9985744795565275</c:v>
                </c:pt>
                <c:pt idx="89">
                  <c:v>9.9985744795565275</c:v>
                </c:pt>
                <c:pt idx="90">
                  <c:v>9.9985744795565275</c:v>
                </c:pt>
                <c:pt idx="91">
                  <c:v>9.9985744795565275</c:v>
                </c:pt>
                <c:pt idx="92">
                  <c:v>9.9985744795565275</c:v>
                </c:pt>
                <c:pt idx="93">
                  <c:v>9.9985744795565275</c:v>
                </c:pt>
                <c:pt idx="94">
                  <c:v>9.9985744795565275</c:v>
                </c:pt>
                <c:pt idx="95">
                  <c:v>9.9985744795565275</c:v>
                </c:pt>
                <c:pt idx="96">
                  <c:v>9.9985744795565275</c:v>
                </c:pt>
                <c:pt idx="97">
                  <c:v>9.9985744795565275</c:v>
                </c:pt>
                <c:pt idx="98">
                  <c:v>9.9985744795565275</c:v>
                </c:pt>
                <c:pt idx="99">
                  <c:v>9.9985744795565275</c:v>
                </c:pt>
                <c:pt idx="100">
                  <c:v>9.9985744795565275</c:v>
                </c:pt>
                <c:pt idx="101">
                  <c:v>9.9985744795565275</c:v>
                </c:pt>
                <c:pt idx="102">
                  <c:v>9.9985744795565275</c:v>
                </c:pt>
                <c:pt idx="103">
                  <c:v>9.9985744795565275</c:v>
                </c:pt>
                <c:pt idx="104">
                  <c:v>9.9985744795565275</c:v>
                </c:pt>
                <c:pt idx="105">
                  <c:v>9.9985744795565275</c:v>
                </c:pt>
                <c:pt idx="106">
                  <c:v>9.9985744795565275</c:v>
                </c:pt>
                <c:pt idx="107">
                  <c:v>9.9985744795565275</c:v>
                </c:pt>
                <c:pt idx="108">
                  <c:v>9.9985744795565275</c:v>
                </c:pt>
                <c:pt idx="109">
                  <c:v>9.9985744795565275</c:v>
                </c:pt>
                <c:pt idx="110">
                  <c:v>9.9985744795565275</c:v>
                </c:pt>
                <c:pt idx="111">
                  <c:v>9.9985744795565275</c:v>
                </c:pt>
                <c:pt idx="112">
                  <c:v>9.9985744795565275</c:v>
                </c:pt>
                <c:pt idx="113">
                  <c:v>9.9985744795565275</c:v>
                </c:pt>
                <c:pt idx="114">
                  <c:v>9.9985744795565275</c:v>
                </c:pt>
                <c:pt idx="115">
                  <c:v>9.9985744795565275</c:v>
                </c:pt>
                <c:pt idx="116">
                  <c:v>9.9985744795565275</c:v>
                </c:pt>
                <c:pt idx="117">
                  <c:v>9.9985744795565275</c:v>
                </c:pt>
                <c:pt idx="118">
                  <c:v>9.9985744795565275</c:v>
                </c:pt>
                <c:pt idx="119">
                  <c:v>9.9985744795565275</c:v>
                </c:pt>
                <c:pt idx="120">
                  <c:v>9.9985744795565275</c:v>
                </c:pt>
                <c:pt idx="121">
                  <c:v>9.9985744795565275</c:v>
                </c:pt>
                <c:pt idx="122">
                  <c:v>9.9985744795565275</c:v>
                </c:pt>
                <c:pt idx="123">
                  <c:v>9.9985744795565275</c:v>
                </c:pt>
                <c:pt idx="124">
                  <c:v>9.9985744795565275</c:v>
                </c:pt>
                <c:pt idx="125">
                  <c:v>9.9985744795565275</c:v>
                </c:pt>
                <c:pt idx="126">
                  <c:v>9.9985744795565275</c:v>
                </c:pt>
                <c:pt idx="127">
                  <c:v>9.9985744795565275</c:v>
                </c:pt>
                <c:pt idx="128">
                  <c:v>9.9985744795565275</c:v>
                </c:pt>
                <c:pt idx="129">
                  <c:v>9.9985744795565275</c:v>
                </c:pt>
                <c:pt idx="130">
                  <c:v>9.9985744795565275</c:v>
                </c:pt>
                <c:pt idx="131">
                  <c:v>9.9985744795565275</c:v>
                </c:pt>
                <c:pt idx="132">
                  <c:v>9.9985744795565275</c:v>
                </c:pt>
                <c:pt idx="133">
                  <c:v>9.9985744795565275</c:v>
                </c:pt>
                <c:pt idx="134">
                  <c:v>9.9985744795565275</c:v>
                </c:pt>
                <c:pt idx="135">
                  <c:v>9.9985744795565275</c:v>
                </c:pt>
                <c:pt idx="136">
                  <c:v>9.9985744795565275</c:v>
                </c:pt>
                <c:pt idx="137">
                  <c:v>9.9985744795565275</c:v>
                </c:pt>
                <c:pt idx="138">
                  <c:v>9.9985744795565275</c:v>
                </c:pt>
                <c:pt idx="139">
                  <c:v>9.9985744795565275</c:v>
                </c:pt>
                <c:pt idx="140">
                  <c:v>9.9985744795565275</c:v>
                </c:pt>
                <c:pt idx="141">
                  <c:v>9.9985744795565275</c:v>
                </c:pt>
                <c:pt idx="142">
                  <c:v>9.9985744795565275</c:v>
                </c:pt>
                <c:pt idx="143">
                  <c:v>9.9985744795565275</c:v>
                </c:pt>
                <c:pt idx="144">
                  <c:v>9.9985744795565275</c:v>
                </c:pt>
                <c:pt idx="145">
                  <c:v>9.9985744795565275</c:v>
                </c:pt>
                <c:pt idx="146">
                  <c:v>9.9985744795565275</c:v>
                </c:pt>
                <c:pt idx="147">
                  <c:v>9.9985744795565275</c:v>
                </c:pt>
                <c:pt idx="148">
                  <c:v>9.9985744795565275</c:v>
                </c:pt>
                <c:pt idx="149">
                  <c:v>9.9985744795565275</c:v>
                </c:pt>
                <c:pt idx="150">
                  <c:v>9.9985744795565275</c:v>
                </c:pt>
                <c:pt idx="151">
                  <c:v>9.9985744795565275</c:v>
                </c:pt>
                <c:pt idx="152">
                  <c:v>9.9985744795565275</c:v>
                </c:pt>
                <c:pt idx="153">
                  <c:v>9.9985744795565275</c:v>
                </c:pt>
                <c:pt idx="154">
                  <c:v>9.9985744795565275</c:v>
                </c:pt>
                <c:pt idx="155">
                  <c:v>9.9985744795565275</c:v>
                </c:pt>
                <c:pt idx="156">
                  <c:v>9.9985744795565275</c:v>
                </c:pt>
                <c:pt idx="157">
                  <c:v>9.9985744795565275</c:v>
                </c:pt>
                <c:pt idx="158">
                  <c:v>9.9985744795565275</c:v>
                </c:pt>
                <c:pt idx="159">
                  <c:v>9.9985744795565275</c:v>
                </c:pt>
                <c:pt idx="160">
                  <c:v>9.9985744795565275</c:v>
                </c:pt>
                <c:pt idx="161">
                  <c:v>9.9985744795565275</c:v>
                </c:pt>
                <c:pt idx="162">
                  <c:v>9.9985744795565275</c:v>
                </c:pt>
                <c:pt idx="163">
                  <c:v>9.9985744795565275</c:v>
                </c:pt>
                <c:pt idx="164">
                  <c:v>9.9985744795565275</c:v>
                </c:pt>
                <c:pt idx="165">
                  <c:v>9.9985744795565275</c:v>
                </c:pt>
                <c:pt idx="166">
                  <c:v>9.9985744795565275</c:v>
                </c:pt>
                <c:pt idx="167">
                  <c:v>9.9985744795565275</c:v>
                </c:pt>
                <c:pt idx="168">
                  <c:v>9.9985744795565275</c:v>
                </c:pt>
                <c:pt idx="169">
                  <c:v>9.9985744795565275</c:v>
                </c:pt>
                <c:pt idx="170">
                  <c:v>9.9985744795565275</c:v>
                </c:pt>
                <c:pt idx="171">
                  <c:v>9.9985744795565275</c:v>
                </c:pt>
                <c:pt idx="172">
                  <c:v>9.9985744795565275</c:v>
                </c:pt>
                <c:pt idx="173">
                  <c:v>9.9985744795565275</c:v>
                </c:pt>
                <c:pt idx="174">
                  <c:v>9.9985744795565275</c:v>
                </c:pt>
                <c:pt idx="175">
                  <c:v>9.9985744795565275</c:v>
                </c:pt>
                <c:pt idx="176">
                  <c:v>9.9985744795565275</c:v>
                </c:pt>
                <c:pt idx="177">
                  <c:v>9.9985744795565275</c:v>
                </c:pt>
                <c:pt idx="178">
                  <c:v>9.9985744795565275</c:v>
                </c:pt>
                <c:pt idx="179">
                  <c:v>9.9985744795565275</c:v>
                </c:pt>
                <c:pt idx="180">
                  <c:v>9.9985744795565275</c:v>
                </c:pt>
                <c:pt idx="181">
                  <c:v>9.9985744795565275</c:v>
                </c:pt>
                <c:pt idx="182">
                  <c:v>9.9985744795565275</c:v>
                </c:pt>
                <c:pt idx="183">
                  <c:v>9.9985744795565275</c:v>
                </c:pt>
                <c:pt idx="184">
                  <c:v>9.9985744795565275</c:v>
                </c:pt>
                <c:pt idx="185">
                  <c:v>9.9985744795565275</c:v>
                </c:pt>
                <c:pt idx="186">
                  <c:v>9.9985744795565275</c:v>
                </c:pt>
                <c:pt idx="187">
                  <c:v>9.9985744795565275</c:v>
                </c:pt>
                <c:pt idx="188">
                  <c:v>9.9985744795565275</c:v>
                </c:pt>
                <c:pt idx="189">
                  <c:v>9.9985744795565275</c:v>
                </c:pt>
                <c:pt idx="190">
                  <c:v>9.9985744795565275</c:v>
                </c:pt>
                <c:pt idx="191">
                  <c:v>9.9985744795565275</c:v>
                </c:pt>
                <c:pt idx="192">
                  <c:v>9.9985744795565275</c:v>
                </c:pt>
                <c:pt idx="193">
                  <c:v>9.9985744795565275</c:v>
                </c:pt>
                <c:pt idx="194">
                  <c:v>9.9985744795565275</c:v>
                </c:pt>
                <c:pt idx="195">
                  <c:v>9.9985744795565275</c:v>
                </c:pt>
                <c:pt idx="196">
                  <c:v>9.9985744795565275</c:v>
                </c:pt>
                <c:pt idx="197">
                  <c:v>9.9985744795565275</c:v>
                </c:pt>
                <c:pt idx="198">
                  <c:v>9.9985744795565275</c:v>
                </c:pt>
                <c:pt idx="199">
                  <c:v>9.9985744795565275</c:v>
                </c:pt>
                <c:pt idx="200">
                  <c:v>9.9985744795565275</c:v>
                </c:pt>
                <c:pt idx="201">
                  <c:v>9.9985744795565275</c:v>
                </c:pt>
                <c:pt idx="202">
                  <c:v>9.9985744795565275</c:v>
                </c:pt>
                <c:pt idx="203">
                  <c:v>9.9985744795565275</c:v>
                </c:pt>
                <c:pt idx="204">
                  <c:v>9.9985744795565275</c:v>
                </c:pt>
                <c:pt idx="205">
                  <c:v>9.9985744795565275</c:v>
                </c:pt>
                <c:pt idx="206">
                  <c:v>9.9985744795565275</c:v>
                </c:pt>
                <c:pt idx="207">
                  <c:v>9.9985744795565275</c:v>
                </c:pt>
                <c:pt idx="208">
                  <c:v>9.9985744795565275</c:v>
                </c:pt>
                <c:pt idx="209">
                  <c:v>9.9985744795565275</c:v>
                </c:pt>
                <c:pt idx="210">
                  <c:v>9.9985744795565275</c:v>
                </c:pt>
                <c:pt idx="211">
                  <c:v>9.9985744795565275</c:v>
                </c:pt>
                <c:pt idx="212">
                  <c:v>9.9985744795565275</c:v>
                </c:pt>
              </c:numCache>
            </c:numRef>
          </c:val>
        </c:ser>
        <c:marker val="1"/>
        <c:axId val="115431296"/>
        <c:axId val="74039296"/>
      </c:lineChart>
      <c:catAx>
        <c:axId val="11543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May 2008 - Present</a:t>
                </a:r>
              </a:p>
            </c:rich>
          </c:tx>
          <c:layout>
            <c:manualLayout>
              <c:xMode val="edge"/>
              <c:yMode val="edge"/>
              <c:x val="0.47163846717008834"/>
              <c:y val="0.93407829829071765"/>
            </c:manualLayout>
          </c:layout>
        </c:title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74039296"/>
        <c:crosses val="autoZero"/>
        <c:auto val="1"/>
        <c:lblAlgn val="ctr"/>
        <c:lblOffset val="100"/>
        <c:tickLblSkip val="10"/>
      </c:catAx>
      <c:valAx>
        <c:axId val="74039296"/>
        <c:scaling>
          <c:orientation val="minMax"/>
          <c:max val="10.015000000000002"/>
          <c:min val="9.995000000000002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Weight (mg)</a:t>
                </a:r>
              </a:p>
            </c:rich>
          </c:tx>
          <c:layout>
            <c:manualLayout>
              <c:xMode val="edge"/>
              <c:yMode val="edge"/>
              <c:x val="8.9862898934665141E-3"/>
              <c:y val="0.41254625019015634"/>
            </c:manualLayout>
          </c:layout>
        </c:title>
        <c:numFmt formatCode="0.000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15431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268950457947028"/>
          <c:y val="0.12045308576040559"/>
          <c:w val="0.68704101521961614"/>
          <c:h val="4.7270408265146335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/>
              <a:t>Control Chart - 50 mg Mass</a:t>
            </a:r>
            <a:endParaRPr lang="en-US" sz="2400"/>
          </a:p>
        </c:rich>
      </c:tx>
      <c:layout/>
    </c:title>
    <c:plotArea>
      <c:layout>
        <c:manualLayout>
          <c:layoutTarget val="inner"/>
          <c:xMode val="edge"/>
          <c:yMode val="edge"/>
          <c:x val="0.11260210966383052"/>
          <c:y val="9.6314879192086172E-2"/>
          <c:w val="0.86413592616834045"/>
          <c:h val="0.72066242850077766"/>
        </c:manualLayout>
      </c:layout>
      <c:lineChart>
        <c:grouping val="standard"/>
        <c:ser>
          <c:idx val="0"/>
          <c:order val="0"/>
          <c:tx>
            <c:strRef>
              <c:f>'50mg'!$C$1</c:f>
              <c:strCache>
                <c:ptCount val="1"/>
                <c:pt idx="0">
                  <c:v>Measured Mass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'50mg'!$C$2:$C$214</c:f>
              <c:numCache>
                <c:formatCode>0.000</c:formatCode>
                <c:ptCount val="213"/>
                <c:pt idx="0">
                  <c:v>50.003999999999998</c:v>
                </c:pt>
                <c:pt idx="1">
                  <c:v>50.003</c:v>
                </c:pt>
                <c:pt idx="2">
                  <c:v>50.000999999999998</c:v>
                </c:pt>
                <c:pt idx="3">
                  <c:v>50</c:v>
                </c:pt>
                <c:pt idx="4">
                  <c:v>50.006999999999998</c:v>
                </c:pt>
                <c:pt idx="5">
                  <c:v>50.003</c:v>
                </c:pt>
                <c:pt idx="6">
                  <c:v>50.005000000000003</c:v>
                </c:pt>
                <c:pt idx="7">
                  <c:v>50.003999999999998</c:v>
                </c:pt>
                <c:pt idx="8">
                  <c:v>50.003</c:v>
                </c:pt>
                <c:pt idx="9">
                  <c:v>50.005000000000003</c:v>
                </c:pt>
                <c:pt idx="10">
                  <c:v>50.002000000000002</c:v>
                </c:pt>
                <c:pt idx="11">
                  <c:v>50.006999999999998</c:v>
                </c:pt>
                <c:pt idx="12">
                  <c:v>50.003</c:v>
                </c:pt>
                <c:pt idx="13">
                  <c:v>50</c:v>
                </c:pt>
                <c:pt idx="14">
                  <c:v>50.003999999999998</c:v>
                </c:pt>
                <c:pt idx="15">
                  <c:v>50.006</c:v>
                </c:pt>
                <c:pt idx="16">
                  <c:v>50.005000000000003</c:v>
                </c:pt>
                <c:pt idx="17">
                  <c:v>50.006999999999998</c:v>
                </c:pt>
                <c:pt idx="18">
                  <c:v>50.002000000000002</c:v>
                </c:pt>
                <c:pt idx="19">
                  <c:v>50.003999999999998</c:v>
                </c:pt>
                <c:pt idx="20">
                  <c:v>49.997999999999998</c:v>
                </c:pt>
                <c:pt idx="21">
                  <c:v>50.003999999999998</c:v>
                </c:pt>
                <c:pt idx="22">
                  <c:v>50.003</c:v>
                </c:pt>
                <c:pt idx="23">
                  <c:v>50.006</c:v>
                </c:pt>
                <c:pt idx="24">
                  <c:v>50.003999999999998</c:v>
                </c:pt>
                <c:pt idx="25">
                  <c:v>50.000999999999998</c:v>
                </c:pt>
                <c:pt idx="26">
                  <c:v>50.003</c:v>
                </c:pt>
                <c:pt idx="27">
                  <c:v>50.002000000000002</c:v>
                </c:pt>
                <c:pt idx="28">
                  <c:v>50.005000000000003</c:v>
                </c:pt>
                <c:pt idx="29">
                  <c:v>50.003</c:v>
                </c:pt>
                <c:pt idx="30">
                  <c:v>50.002000000000002</c:v>
                </c:pt>
                <c:pt idx="31">
                  <c:v>50.003</c:v>
                </c:pt>
                <c:pt idx="32">
                  <c:v>50.005000000000003</c:v>
                </c:pt>
                <c:pt idx="33">
                  <c:v>50.002000000000002</c:v>
                </c:pt>
                <c:pt idx="34">
                  <c:v>50.000999999999998</c:v>
                </c:pt>
                <c:pt idx="35">
                  <c:v>50</c:v>
                </c:pt>
                <c:pt idx="36">
                  <c:v>50.003</c:v>
                </c:pt>
                <c:pt idx="37">
                  <c:v>50</c:v>
                </c:pt>
                <c:pt idx="38">
                  <c:v>50.003</c:v>
                </c:pt>
                <c:pt idx="39">
                  <c:v>50</c:v>
                </c:pt>
                <c:pt idx="40">
                  <c:v>49.999000000000002</c:v>
                </c:pt>
                <c:pt idx="41">
                  <c:v>49.999000000000002</c:v>
                </c:pt>
                <c:pt idx="42">
                  <c:v>50</c:v>
                </c:pt>
                <c:pt idx="43">
                  <c:v>50.003999999999998</c:v>
                </c:pt>
                <c:pt idx="44">
                  <c:v>50</c:v>
                </c:pt>
                <c:pt idx="45">
                  <c:v>50.002000000000002</c:v>
                </c:pt>
                <c:pt idx="46">
                  <c:v>50.005000000000003</c:v>
                </c:pt>
                <c:pt idx="47">
                  <c:v>50.002000000000002</c:v>
                </c:pt>
                <c:pt idx="48">
                  <c:v>50.005000000000003</c:v>
                </c:pt>
                <c:pt idx="49">
                  <c:v>50.000999999999998</c:v>
                </c:pt>
                <c:pt idx="50">
                  <c:v>50.003999999999998</c:v>
                </c:pt>
                <c:pt idx="51">
                  <c:v>49.999000000000002</c:v>
                </c:pt>
                <c:pt idx="52">
                  <c:v>49.997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49.999000000000002</c:v>
                </c:pt>
                <c:pt idx="58">
                  <c:v>50</c:v>
                </c:pt>
                <c:pt idx="59">
                  <c:v>49.997</c:v>
                </c:pt>
                <c:pt idx="60">
                  <c:v>49.999000000000002</c:v>
                </c:pt>
                <c:pt idx="61">
                  <c:v>50.000999999999998</c:v>
                </c:pt>
                <c:pt idx="62">
                  <c:v>50.000999999999998</c:v>
                </c:pt>
                <c:pt idx="63">
                  <c:v>50.003</c:v>
                </c:pt>
                <c:pt idx="64">
                  <c:v>50</c:v>
                </c:pt>
                <c:pt idx="65">
                  <c:v>50.003999999999998</c:v>
                </c:pt>
                <c:pt idx="66">
                  <c:v>50.000999999999998</c:v>
                </c:pt>
                <c:pt idx="67">
                  <c:v>49.999000000000002</c:v>
                </c:pt>
                <c:pt idx="68">
                  <c:v>50</c:v>
                </c:pt>
                <c:pt idx="69">
                  <c:v>49.997999999999998</c:v>
                </c:pt>
                <c:pt idx="70">
                  <c:v>49.999000000000002</c:v>
                </c:pt>
                <c:pt idx="71">
                  <c:v>49.997</c:v>
                </c:pt>
                <c:pt idx="72">
                  <c:v>50.002000000000002</c:v>
                </c:pt>
                <c:pt idx="73">
                  <c:v>50.000999999999998</c:v>
                </c:pt>
                <c:pt idx="74">
                  <c:v>49.997999999999998</c:v>
                </c:pt>
                <c:pt idx="75">
                  <c:v>50</c:v>
                </c:pt>
                <c:pt idx="76">
                  <c:v>49.999000000000002</c:v>
                </c:pt>
                <c:pt idx="77">
                  <c:v>50</c:v>
                </c:pt>
                <c:pt idx="78">
                  <c:v>50.002000000000002</c:v>
                </c:pt>
                <c:pt idx="79">
                  <c:v>50.002000000000002</c:v>
                </c:pt>
                <c:pt idx="80">
                  <c:v>50.000999999999998</c:v>
                </c:pt>
                <c:pt idx="81">
                  <c:v>50</c:v>
                </c:pt>
                <c:pt idx="82">
                  <c:v>50.006</c:v>
                </c:pt>
                <c:pt idx="83">
                  <c:v>50</c:v>
                </c:pt>
                <c:pt idx="84">
                  <c:v>50.002000000000002</c:v>
                </c:pt>
                <c:pt idx="85">
                  <c:v>50</c:v>
                </c:pt>
                <c:pt idx="86">
                  <c:v>49.997999999999998</c:v>
                </c:pt>
                <c:pt idx="87">
                  <c:v>49.997</c:v>
                </c:pt>
                <c:pt idx="88">
                  <c:v>49.999000000000002</c:v>
                </c:pt>
                <c:pt idx="89">
                  <c:v>49.999000000000002</c:v>
                </c:pt>
                <c:pt idx="90">
                  <c:v>49.997999999999998</c:v>
                </c:pt>
                <c:pt idx="91">
                  <c:v>50.002000000000002</c:v>
                </c:pt>
                <c:pt idx="92">
                  <c:v>49.999000000000002</c:v>
                </c:pt>
                <c:pt idx="93">
                  <c:v>49.997</c:v>
                </c:pt>
                <c:pt idx="94">
                  <c:v>50.000999999999998</c:v>
                </c:pt>
                <c:pt idx="95">
                  <c:v>49.997999999999998</c:v>
                </c:pt>
                <c:pt idx="96">
                  <c:v>50</c:v>
                </c:pt>
                <c:pt idx="97">
                  <c:v>50.000999999999998</c:v>
                </c:pt>
                <c:pt idx="98">
                  <c:v>49.997999999999998</c:v>
                </c:pt>
                <c:pt idx="99">
                  <c:v>50.000999999999998</c:v>
                </c:pt>
                <c:pt idx="100">
                  <c:v>50.002000000000002</c:v>
                </c:pt>
                <c:pt idx="101">
                  <c:v>50.003999999999998</c:v>
                </c:pt>
                <c:pt idx="102">
                  <c:v>50.000999999999998</c:v>
                </c:pt>
                <c:pt idx="103">
                  <c:v>50.000999999999998</c:v>
                </c:pt>
                <c:pt idx="104">
                  <c:v>49.999000000000002</c:v>
                </c:pt>
                <c:pt idx="105">
                  <c:v>50</c:v>
                </c:pt>
                <c:pt idx="106">
                  <c:v>50</c:v>
                </c:pt>
                <c:pt idx="107">
                  <c:v>49.997999999999998</c:v>
                </c:pt>
                <c:pt idx="108">
                  <c:v>50</c:v>
                </c:pt>
                <c:pt idx="109">
                  <c:v>49.999000000000002</c:v>
                </c:pt>
                <c:pt idx="110">
                  <c:v>50.002000000000002</c:v>
                </c:pt>
                <c:pt idx="111">
                  <c:v>49.999000000000002</c:v>
                </c:pt>
                <c:pt idx="112">
                  <c:v>49.997</c:v>
                </c:pt>
                <c:pt idx="113">
                  <c:v>49.997999999999998</c:v>
                </c:pt>
                <c:pt idx="114">
                  <c:v>50</c:v>
                </c:pt>
                <c:pt idx="115">
                  <c:v>50</c:v>
                </c:pt>
                <c:pt idx="116">
                  <c:v>50.003</c:v>
                </c:pt>
                <c:pt idx="117">
                  <c:v>49.999000000000002</c:v>
                </c:pt>
                <c:pt idx="118">
                  <c:v>50</c:v>
                </c:pt>
                <c:pt idx="119">
                  <c:v>49.999000000000002</c:v>
                </c:pt>
                <c:pt idx="120">
                  <c:v>49.997999999999998</c:v>
                </c:pt>
                <c:pt idx="121">
                  <c:v>50.000999999999998</c:v>
                </c:pt>
                <c:pt idx="122">
                  <c:v>50</c:v>
                </c:pt>
                <c:pt idx="123">
                  <c:v>50.002000000000002</c:v>
                </c:pt>
                <c:pt idx="124">
                  <c:v>50</c:v>
                </c:pt>
                <c:pt idx="125">
                  <c:v>50</c:v>
                </c:pt>
                <c:pt idx="126">
                  <c:v>49.999000000000002</c:v>
                </c:pt>
                <c:pt idx="127">
                  <c:v>50</c:v>
                </c:pt>
                <c:pt idx="128">
                  <c:v>50.000999999999998</c:v>
                </c:pt>
                <c:pt idx="129">
                  <c:v>50.000999999999998</c:v>
                </c:pt>
                <c:pt idx="130">
                  <c:v>50.002000000000002</c:v>
                </c:pt>
                <c:pt idx="131">
                  <c:v>50</c:v>
                </c:pt>
                <c:pt idx="132">
                  <c:v>50.000999999999998</c:v>
                </c:pt>
                <c:pt idx="133">
                  <c:v>50.003</c:v>
                </c:pt>
                <c:pt idx="134">
                  <c:v>50</c:v>
                </c:pt>
                <c:pt idx="135">
                  <c:v>50.003</c:v>
                </c:pt>
                <c:pt idx="136">
                  <c:v>50.003999999999998</c:v>
                </c:pt>
                <c:pt idx="137">
                  <c:v>50.003999999999998</c:v>
                </c:pt>
                <c:pt idx="138">
                  <c:v>50.003999999999998</c:v>
                </c:pt>
                <c:pt idx="139">
                  <c:v>50.002000000000002</c:v>
                </c:pt>
                <c:pt idx="140">
                  <c:v>50</c:v>
                </c:pt>
                <c:pt idx="141">
                  <c:v>49.999000000000002</c:v>
                </c:pt>
                <c:pt idx="142">
                  <c:v>50.003999999999998</c:v>
                </c:pt>
                <c:pt idx="143">
                  <c:v>50.003</c:v>
                </c:pt>
                <c:pt idx="144">
                  <c:v>49.999000000000002</c:v>
                </c:pt>
                <c:pt idx="145">
                  <c:v>50.002000000000002</c:v>
                </c:pt>
                <c:pt idx="146">
                  <c:v>50.000999999999998</c:v>
                </c:pt>
                <c:pt idx="147">
                  <c:v>50</c:v>
                </c:pt>
                <c:pt idx="148">
                  <c:v>50.000999999999998</c:v>
                </c:pt>
                <c:pt idx="149">
                  <c:v>50.000999999999998</c:v>
                </c:pt>
                <c:pt idx="150">
                  <c:v>50.000999999999998</c:v>
                </c:pt>
                <c:pt idx="151">
                  <c:v>50</c:v>
                </c:pt>
                <c:pt idx="152">
                  <c:v>50.000999999999998</c:v>
                </c:pt>
                <c:pt idx="153">
                  <c:v>50.002000000000002</c:v>
                </c:pt>
                <c:pt idx="154">
                  <c:v>50.002000000000002</c:v>
                </c:pt>
                <c:pt idx="155">
                  <c:v>50.000999999999998</c:v>
                </c:pt>
                <c:pt idx="156">
                  <c:v>50</c:v>
                </c:pt>
                <c:pt idx="157">
                  <c:v>50</c:v>
                </c:pt>
                <c:pt idx="158">
                  <c:v>50.002000000000002</c:v>
                </c:pt>
                <c:pt idx="159">
                  <c:v>50</c:v>
                </c:pt>
                <c:pt idx="160">
                  <c:v>50.003999999999998</c:v>
                </c:pt>
                <c:pt idx="161">
                  <c:v>50.003</c:v>
                </c:pt>
                <c:pt idx="162">
                  <c:v>50.002000000000002</c:v>
                </c:pt>
                <c:pt idx="163">
                  <c:v>50.003</c:v>
                </c:pt>
                <c:pt idx="164">
                  <c:v>50.000999999999998</c:v>
                </c:pt>
                <c:pt idx="165">
                  <c:v>50.002000000000002</c:v>
                </c:pt>
                <c:pt idx="166">
                  <c:v>50.003</c:v>
                </c:pt>
                <c:pt idx="167">
                  <c:v>50</c:v>
                </c:pt>
                <c:pt idx="168">
                  <c:v>50.000999999999998</c:v>
                </c:pt>
                <c:pt idx="169">
                  <c:v>50.002000000000002</c:v>
                </c:pt>
                <c:pt idx="170">
                  <c:v>50.000999999999998</c:v>
                </c:pt>
                <c:pt idx="171">
                  <c:v>50</c:v>
                </c:pt>
                <c:pt idx="172">
                  <c:v>50.000999999999998</c:v>
                </c:pt>
                <c:pt idx="173">
                  <c:v>50.002000000000002</c:v>
                </c:pt>
                <c:pt idx="174">
                  <c:v>50</c:v>
                </c:pt>
                <c:pt idx="175">
                  <c:v>49.999000000000002</c:v>
                </c:pt>
                <c:pt idx="176">
                  <c:v>50.002000000000002</c:v>
                </c:pt>
                <c:pt idx="177">
                  <c:v>49.999000000000002</c:v>
                </c:pt>
                <c:pt idx="178">
                  <c:v>50.000999999999998</c:v>
                </c:pt>
                <c:pt idx="179">
                  <c:v>50</c:v>
                </c:pt>
                <c:pt idx="180">
                  <c:v>50.002000000000002</c:v>
                </c:pt>
                <c:pt idx="181">
                  <c:v>50</c:v>
                </c:pt>
                <c:pt idx="182">
                  <c:v>49.999000000000002</c:v>
                </c:pt>
                <c:pt idx="183">
                  <c:v>50</c:v>
                </c:pt>
                <c:pt idx="184">
                  <c:v>49.997999999999998</c:v>
                </c:pt>
                <c:pt idx="185">
                  <c:v>50.003</c:v>
                </c:pt>
                <c:pt idx="186">
                  <c:v>50.002000000000002</c:v>
                </c:pt>
                <c:pt idx="187">
                  <c:v>49.999000000000002</c:v>
                </c:pt>
                <c:pt idx="188">
                  <c:v>50.000999999999998</c:v>
                </c:pt>
                <c:pt idx="189">
                  <c:v>49.999000000000002</c:v>
                </c:pt>
                <c:pt idx="190">
                  <c:v>50.000999999999998</c:v>
                </c:pt>
                <c:pt idx="191">
                  <c:v>49.999000000000002</c:v>
                </c:pt>
                <c:pt idx="192">
                  <c:v>49.999000000000002</c:v>
                </c:pt>
                <c:pt idx="193">
                  <c:v>49.999000000000002</c:v>
                </c:pt>
                <c:pt idx="194">
                  <c:v>50.005000000000003</c:v>
                </c:pt>
                <c:pt idx="195">
                  <c:v>50.003</c:v>
                </c:pt>
                <c:pt idx="196">
                  <c:v>49.999000000000002</c:v>
                </c:pt>
                <c:pt idx="197">
                  <c:v>50</c:v>
                </c:pt>
                <c:pt idx="198">
                  <c:v>50.003999999999998</c:v>
                </c:pt>
                <c:pt idx="199">
                  <c:v>49.997999999999998</c:v>
                </c:pt>
                <c:pt idx="200">
                  <c:v>50.003</c:v>
                </c:pt>
                <c:pt idx="201">
                  <c:v>50.002000000000002</c:v>
                </c:pt>
                <c:pt idx="202">
                  <c:v>50.002000000000002</c:v>
                </c:pt>
                <c:pt idx="203">
                  <c:v>50.003</c:v>
                </c:pt>
                <c:pt idx="204">
                  <c:v>50.003999999999998</c:v>
                </c:pt>
                <c:pt idx="205">
                  <c:v>50.002000000000002</c:v>
                </c:pt>
                <c:pt idx="206">
                  <c:v>50.003</c:v>
                </c:pt>
                <c:pt idx="207">
                  <c:v>50.000999999999998</c:v>
                </c:pt>
                <c:pt idx="208">
                  <c:v>50.000999999999998</c:v>
                </c:pt>
                <c:pt idx="209">
                  <c:v>50</c:v>
                </c:pt>
                <c:pt idx="210">
                  <c:v>50.002000000000002</c:v>
                </c:pt>
                <c:pt idx="211">
                  <c:v>50.002000000000002</c:v>
                </c:pt>
                <c:pt idx="212">
                  <c:v>50.000999999999998</c:v>
                </c:pt>
              </c:numCache>
            </c:numRef>
          </c:val>
        </c:ser>
        <c:ser>
          <c:idx val="1"/>
          <c:order val="1"/>
          <c:tx>
            <c:strRef>
              <c:f>'50mg'!$D$1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'50mg'!$D$2:$D$214</c:f>
              <c:numCache>
                <c:formatCode>0.000</c:formatCode>
                <c:ptCount val="213"/>
                <c:pt idx="0">
                  <c:v>50.001154929577503</c:v>
                </c:pt>
                <c:pt idx="1">
                  <c:v>50.001154929577503</c:v>
                </c:pt>
                <c:pt idx="2">
                  <c:v>50.001154929577503</c:v>
                </c:pt>
                <c:pt idx="3">
                  <c:v>50.001154929577503</c:v>
                </c:pt>
                <c:pt idx="4">
                  <c:v>50.001154929577503</c:v>
                </c:pt>
                <c:pt idx="5">
                  <c:v>50.001154929577503</c:v>
                </c:pt>
                <c:pt idx="6">
                  <c:v>50.001154929577503</c:v>
                </c:pt>
                <c:pt idx="7">
                  <c:v>50.001154929577503</c:v>
                </c:pt>
                <c:pt idx="8">
                  <c:v>50.001154929577503</c:v>
                </c:pt>
                <c:pt idx="9">
                  <c:v>50.001154929577503</c:v>
                </c:pt>
                <c:pt idx="10">
                  <c:v>50.001154929577503</c:v>
                </c:pt>
                <c:pt idx="11">
                  <c:v>50.001154929577503</c:v>
                </c:pt>
                <c:pt idx="12">
                  <c:v>50.001154929577503</c:v>
                </c:pt>
                <c:pt idx="13">
                  <c:v>50.001154929577503</c:v>
                </c:pt>
                <c:pt idx="14">
                  <c:v>50.001154929577503</c:v>
                </c:pt>
                <c:pt idx="15">
                  <c:v>50.001154929577503</c:v>
                </c:pt>
                <c:pt idx="16">
                  <c:v>50.001154929577503</c:v>
                </c:pt>
                <c:pt idx="17">
                  <c:v>50.001154929577503</c:v>
                </c:pt>
                <c:pt idx="18">
                  <c:v>50.001154929577503</c:v>
                </c:pt>
                <c:pt idx="19">
                  <c:v>50.001154929577503</c:v>
                </c:pt>
                <c:pt idx="20">
                  <c:v>50.001154929577503</c:v>
                </c:pt>
                <c:pt idx="21">
                  <c:v>50.001154929577503</c:v>
                </c:pt>
                <c:pt idx="22">
                  <c:v>50.001154929577503</c:v>
                </c:pt>
                <c:pt idx="23">
                  <c:v>50.001154929577503</c:v>
                </c:pt>
                <c:pt idx="24">
                  <c:v>50.001154929577503</c:v>
                </c:pt>
                <c:pt idx="25">
                  <c:v>50.001154929577503</c:v>
                </c:pt>
                <c:pt idx="26">
                  <c:v>50.001154929577503</c:v>
                </c:pt>
                <c:pt idx="27">
                  <c:v>50.001154929577503</c:v>
                </c:pt>
                <c:pt idx="28">
                  <c:v>50.001154929577503</c:v>
                </c:pt>
                <c:pt idx="29">
                  <c:v>50.001154929577503</c:v>
                </c:pt>
                <c:pt idx="30">
                  <c:v>50.001154929577503</c:v>
                </c:pt>
                <c:pt idx="31">
                  <c:v>50.001154929577503</c:v>
                </c:pt>
                <c:pt idx="32">
                  <c:v>50.001154929577503</c:v>
                </c:pt>
                <c:pt idx="33">
                  <c:v>50.001154929577503</c:v>
                </c:pt>
                <c:pt idx="34">
                  <c:v>50.001154929577503</c:v>
                </c:pt>
                <c:pt idx="35">
                  <c:v>50.001154929577503</c:v>
                </c:pt>
                <c:pt idx="36">
                  <c:v>50.001154929577503</c:v>
                </c:pt>
                <c:pt idx="37">
                  <c:v>50.001154929577503</c:v>
                </c:pt>
                <c:pt idx="38">
                  <c:v>50.001154929577503</c:v>
                </c:pt>
                <c:pt idx="39">
                  <c:v>50.001154929577503</c:v>
                </c:pt>
                <c:pt idx="40">
                  <c:v>50.001154929577503</c:v>
                </c:pt>
                <c:pt idx="41">
                  <c:v>50.001154929577503</c:v>
                </c:pt>
                <c:pt idx="42">
                  <c:v>50.001154929577503</c:v>
                </c:pt>
                <c:pt idx="43">
                  <c:v>50.001154929577503</c:v>
                </c:pt>
                <c:pt idx="44">
                  <c:v>50.001154929577503</c:v>
                </c:pt>
                <c:pt idx="45">
                  <c:v>50.001154929577503</c:v>
                </c:pt>
                <c:pt idx="46">
                  <c:v>50.001154929577503</c:v>
                </c:pt>
                <c:pt idx="47">
                  <c:v>50.001154929577503</c:v>
                </c:pt>
                <c:pt idx="48">
                  <c:v>50.001154929577503</c:v>
                </c:pt>
                <c:pt idx="49">
                  <c:v>50.001154929577503</c:v>
                </c:pt>
                <c:pt idx="50">
                  <c:v>50.001154929577503</c:v>
                </c:pt>
                <c:pt idx="51">
                  <c:v>50.001154929577503</c:v>
                </c:pt>
                <c:pt idx="52">
                  <c:v>50.001154929577503</c:v>
                </c:pt>
                <c:pt idx="53">
                  <c:v>50.001154929577503</c:v>
                </c:pt>
                <c:pt idx="54">
                  <c:v>50.001154929577503</c:v>
                </c:pt>
                <c:pt idx="55">
                  <c:v>50.001154929577503</c:v>
                </c:pt>
                <c:pt idx="56">
                  <c:v>50.001154929577503</c:v>
                </c:pt>
                <c:pt idx="57">
                  <c:v>50.001154929577503</c:v>
                </c:pt>
                <c:pt idx="58">
                  <c:v>50.001154929577503</c:v>
                </c:pt>
                <c:pt idx="59">
                  <c:v>50.001154929577503</c:v>
                </c:pt>
                <c:pt idx="60">
                  <c:v>50.001154929577503</c:v>
                </c:pt>
                <c:pt idx="61">
                  <c:v>50.001154929577503</c:v>
                </c:pt>
                <c:pt idx="62">
                  <c:v>50.001154929577503</c:v>
                </c:pt>
                <c:pt idx="63">
                  <c:v>50.001154929577503</c:v>
                </c:pt>
                <c:pt idx="64">
                  <c:v>50.001154929577503</c:v>
                </c:pt>
                <c:pt idx="65">
                  <c:v>50.001154929577503</c:v>
                </c:pt>
                <c:pt idx="66">
                  <c:v>50.001154929577503</c:v>
                </c:pt>
                <c:pt idx="67">
                  <c:v>50.001154929577503</c:v>
                </c:pt>
                <c:pt idx="68">
                  <c:v>50.001154929577503</c:v>
                </c:pt>
                <c:pt idx="69">
                  <c:v>50.001154929577503</c:v>
                </c:pt>
                <c:pt idx="70">
                  <c:v>50.001154929577503</c:v>
                </c:pt>
                <c:pt idx="71">
                  <c:v>50.001154929577503</c:v>
                </c:pt>
                <c:pt idx="72">
                  <c:v>50.001154929577503</c:v>
                </c:pt>
                <c:pt idx="73">
                  <c:v>50.001154929577503</c:v>
                </c:pt>
                <c:pt idx="74">
                  <c:v>50.001154929577503</c:v>
                </c:pt>
                <c:pt idx="75">
                  <c:v>50.001154929577503</c:v>
                </c:pt>
                <c:pt idx="76">
                  <c:v>50.001154929577503</c:v>
                </c:pt>
                <c:pt idx="77">
                  <c:v>50.001154929577503</c:v>
                </c:pt>
                <c:pt idx="78">
                  <c:v>50.001154929577503</c:v>
                </c:pt>
                <c:pt idx="79">
                  <c:v>50.001154929577503</c:v>
                </c:pt>
                <c:pt idx="80">
                  <c:v>50.001154929577503</c:v>
                </c:pt>
                <c:pt idx="81">
                  <c:v>50.001154929577503</c:v>
                </c:pt>
                <c:pt idx="82">
                  <c:v>50.001154929577503</c:v>
                </c:pt>
                <c:pt idx="83">
                  <c:v>50.001154929577503</c:v>
                </c:pt>
                <c:pt idx="84">
                  <c:v>50.001154929577503</c:v>
                </c:pt>
                <c:pt idx="85">
                  <c:v>50.001154929577503</c:v>
                </c:pt>
                <c:pt idx="86">
                  <c:v>50.001154929577503</c:v>
                </c:pt>
                <c:pt idx="87">
                  <c:v>50.001154929577503</c:v>
                </c:pt>
                <c:pt idx="88">
                  <c:v>50.001154929577503</c:v>
                </c:pt>
                <c:pt idx="89">
                  <c:v>50.001154929577503</c:v>
                </c:pt>
                <c:pt idx="90">
                  <c:v>50.001154929577503</c:v>
                </c:pt>
                <c:pt idx="91">
                  <c:v>50.001154929577503</c:v>
                </c:pt>
                <c:pt idx="92">
                  <c:v>50.001154929577503</c:v>
                </c:pt>
                <c:pt idx="93">
                  <c:v>50.001154929577503</c:v>
                </c:pt>
                <c:pt idx="94">
                  <c:v>50.001154929577503</c:v>
                </c:pt>
                <c:pt idx="95">
                  <c:v>50.001154929577503</c:v>
                </c:pt>
                <c:pt idx="96">
                  <c:v>50.001154929577503</c:v>
                </c:pt>
                <c:pt idx="97">
                  <c:v>50.001154929577503</c:v>
                </c:pt>
                <c:pt idx="98">
                  <c:v>50.001154929577503</c:v>
                </c:pt>
                <c:pt idx="99">
                  <c:v>50.001154929577503</c:v>
                </c:pt>
                <c:pt idx="100">
                  <c:v>50.001154929577503</c:v>
                </c:pt>
                <c:pt idx="101">
                  <c:v>50.001154929577503</c:v>
                </c:pt>
                <c:pt idx="102">
                  <c:v>50.001154929577503</c:v>
                </c:pt>
                <c:pt idx="103">
                  <c:v>50.001154929577503</c:v>
                </c:pt>
                <c:pt idx="104">
                  <c:v>50.001154929577503</c:v>
                </c:pt>
                <c:pt idx="105">
                  <c:v>50.001154929577503</c:v>
                </c:pt>
                <c:pt idx="106">
                  <c:v>50.001154929577503</c:v>
                </c:pt>
                <c:pt idx="107">
                  <c:v>50.001154929577503</c:v>
                </c:pt>
                <c:pt idx="108">
                  <c:v>50.001154929577503</c:v>
                </c:pt>
                <c:pt idx="109">
                  <c:v>50.001154929577503</c:v>
                </c:pt>
                <c:pt idx="110">
                  <c:v>50.001154929577503</c:v>
                </c:pt>
                <c:pt idx="111">
                  <c:v>50.001154929577503</c:v>
                </c:pt>
                <c:pt idx="112">
                  <c:v>50.001154929577503</c:v>
                </c:pt>
                <c:pt idx="113">
                  <c:v>50.001154929577503</c:v>
                </c:pt>
                <c:pt idx="114">
                  <c:v>50.001154929577503</c:v>
                </c:pt>
                <c:pt idx="115">
                  <c:v>50.001154929577503</c:v>
                </c:pt>
                <c:pt idx="116">
                  <c:v>50.001154929577503</c:v>
                </c:pt>
                <c:pt idx="117">
                  <c:v>50.001154929577503</c:v>
                </c:pt>
                <c:pt idx="118">
                  <c:v>50.001154929577503</c:v>
                </c:pt>
                <c:pt idx="119">
                  <c:v>50.001154929577503</c:v>
                </c:pt>
                <c:pt idx="120">
                  <c:v>50.001154929577503</c:v>
                </c:pt>
                <c:pt idx="121">
                  <c:v>50.001154929577503</c:v>
                </c:pt>
                <c:pt idx="122">
                  <c:v>50.001154929577503</c:v>
                </c:pt>
                <c:pt idx="123">
                  <c:v>50.001154929577503</c:v>
                </c:pt>
                <c:pt idx="124">
                  <c:v>50.001154929577503</c:v>
                </c:pt>
                <c:pt idx="125">
                  <c:v>50.001154929577503</c:v>
                </c:pt>
                <c:pt idx="126">
                  <c:v>50.001154929577503</c:v>
                </c:pt>
                <c:pt idx="127">
                  <c:v>50.001154929577503</c:v>
                </c:pt>
                <c:pt idx="128">
                  <c:v>50.001154929577503</c:v>
                </c:pt>
                <c:pt idx="129">
                  <c:v>50.001154929577503</c:v>
                </c:pt>
                <c:pt idx="130">
                  <c:v>50.001154929577503</c:v>
                </c:pt>
                <c:pt idx="131">
                  <c:v>50.001154929577503</c:v>
                </c:pt>
                <c:pt idx="132">
                  <c:v>50.001154929577503</c:v>
                </c:pt>
                <c:pt idx="133">
                  <c:v>50.001154929577503</c:v>
                </c:pt>
                <c:pt idx="134">
                  <c:v>50.001154929577503</c:v>
                </c:pt>
                <c:pt idx="135">
                  <c:v>50.001154929577503</c:v>
                </c:pt>
                <c:pt idx="136">
                  <c:v>50.001154929577503</c:v>
                </c:pt>
                <c:pt idx="137">
                  <c:v>50.001154929577503</c:v>
                </c:pt>
                <c:pt idx="138">
                  <c:v>50.001154929577503</c:v>
                </c:pt>
                <c:pt idx="139">
                  <c:v>50.001154929577503</c:v>
                </c:pt>
                <c:pt idx="140">
                  <c:v>50.001154929577503</c:v>
                </c:pt>
                <c:pt idx="141">
                  <c:v>50.001154929577503</c:v>
                </c:pt>
                <c:pt idx="142">
                  <c:v>50.001154929577503</c:v>
                </c:pt>
                <c:pt idx="143">
                  <c:v>50.001154929577503</c:v>
                </c:pt>
                <c:pt idx="144">
                  <c:v>50.001154929577503</c:v>
                </c:pt>
                <c:pt idx="145">
                  <c:v>50.001154929577503</c:v>
                </c:pt>
                <c:pt idx="146">
                  <c:v>50.001154929577503</c:v>
                </c:pt>
                <c:pt idx="147">
                  <c:v>50.001154929577503</c:v>
                </c:pt>
                <c:pt idx="148">
                  <c:v>50.001154929577503</c:v>
                </c:pt>
                <c:pt idx="149">
                  <c:v>50.001154929577503</c:v>
                </c:pt>
                <c:pt idx="150">
                  <c:v>50.001154929577503</c:v>
                </c:pt>
                <c:pt idx="151">
                  <c:v>50.001154929577503</c:v>
                </c:pt>
                <c:pt idx="152">
                  <c:v>50.001154929577503</c:v>
                </c:pt>
                <c:pt idx="153">
                  <c:v>50.001154929577503</c:v>
                </c:pt>
                <c:pt idx="154">
                  <c:v>50.001154929577503</c:v>
                </c:pt>
                <c:pt idx="155">
                  <c:v>50.001154929577503</c:v>
                </c:pt>
                <c:pt idx="156">
                  <c:v>50.001154929577503</c:v>
                </c:pt>
                <c:pt idx="157">
                  <c:v>50.001154929577503</c:v>
                </c:pt>
                <c:pt idx="158">
                  <c:v>50.001154929577503</c:v>
                </c:pt>
                <c:pt idx="159">
                  <c:v>50.001154929577503</c:v>
                </c:pt>
                <c:pt idx="160">
                  <c:v>50.001154929577503</c:v>
                </c:pt>
                <c:pt idx="161">
                  <c:v>50.001154929577503</c:v>
                </c:pt>
                <c:pt idx="162">
                  <c:v>50.001154929577503</c:v>
                </c:pt>
                <c:pt idx="163">
                  <c:v>50.001154929577503</c:v>
                </c:pt>
                <c:pt idx="164">
                  <c:v>50.001154929577503</c:v>
                </c:pt>
                <c:pt idx="165">
                  <c:v>50.001154929577503</c:v>
                </c:pt>
                <c:pt idx="166">
                  <c:v>50.001154929577503</c:v>
                </c:pt>
                <c:pt idx="167">
                  <c:v>50.001154929577503</c:v>
                </c:pt>
                <c:pt idx="168">
                  <c:v>50.001154929577503</c:v>
                </c:pt>
                <c:pt idx="169">
                  <c:v>50.001154929577503</c:v>
                </c:pt>
                <c:pt idx="170">
                  <c:v>50.001154929577503</c:v>
                </c:pt>
                <c:pt idx="171">
                  <c:v>50.001154929577503</c:v>
                </c:pt>
                <c:pt idx="172">
                  <c:v>50.001154929577503</c:v>
                </c:pt>
                <c:pt idx="173">
                  <c:v>50.001154929577503</c:v>
                </c:pt>
                <c:pt idx="174">
                  <c:v>50.001154929577503</c:v>
                </c:pt>
                <c:pt idx="175">
                  <c:v>50.001154929577503</c:v>
                </c:pt>
                <c:pt idx="176">
                  <c:v>50.001154929577503</c:v>
                </c:pt>
                <c:pt idx="177">
                  <c:v>50.001154929577503</c:v>
                </c:pt>
                <c:pt idx="178">
                  <c:v>50.001154929577503</c:v>
                </c:pt>
                <c:pt idx="179">
                  <c:v>50.001154929577503</c:v>
                </c:pt>
                <c:pt idx="180">
                  <c:v>50.001154929577503</c:v>
                </c:pt>
                <c:pt idx="181">
                  <c:v>50.001154929577503</c:v>
                </c:pt>
                <c:pt idx="182">
                  <c:v>50.001154929577503</c:v>
                </c:pt>
                <c:pt idx="183">
                  <c:v>50.001154929577503</c:v>
                </c:pt>
                <c:pt idx="184">
                  <c:v>50.001154929577503</c:v>
                </c:pt>
                <c:pt idx="185">
                  <c:v>50.001154929577503</c:v>
                </c:pt>
                <c:pt idx="186">
                  <c:v>50.001154929577503</c:v>
                </c:pt>
                <c:pt idx="187">
                  <c:v>50.001154929577503</c:v>
                </c:pt>
                <c:pt idx="188">
                  <c:v>50.001154929577503</c:v>
                </c:pt>
                <c:pt idx="189">
                  <c:v>50.001154929577503</c:v>
                </c:pt>
                <c:pt idx="190">
                  <c:v>50.001154929577503</c:v>
                </c:pt>
                <c:pt idx="191">
                  <c:v>50.001154929577503</c:v>
                </c:pt>
                <c:pt idx="192">
                  <c:v>50.001154929577503</c:v>
                </c:pt>
                <c:pt idx="193">
                  <c:v>50.001154929577503</c:v>
                </c:pt>
                <c:pt idx="194">
                  <c:v>50.001154929577503</c:v>
                </c:pt>
                <c:pt idx="195">
                  <c:v>50.001154929577503</c:v>
                </c:pt>
                <c:pt idx="196">
                  <c:v>50.001154929577503</c:v>
                </c:pt>
                <c:pt idx="197">
                  <c:v>50.001154929577503</c:v>
                </c:pt>
                <c:pt idx="198">
                  <c:v>50.001154929577503</c:v>
                </c:pt>
                <c:pt idx="199">
                  <c:v>50.001154929577503</c:v>
                </c:pt>
                <c:pt idx="200">
                  <c:v>50.001154929577503</c:v>
                </c:pt>
                <c:pt idx="201">
                  <c:v>50.001154929577503</c:v>
                </c:pt>
                <c:pt idx="202">
                  <c:v>50.001154929577503</c:v>
                </c:pt>
                <c:pt idx="203">
                  <c:v>50.001154929577503</c:v>
                </c:pt>
                <c:pt idx="204">
                  <c:v>50.001154929577503</c:v>
                </c:pt>
                <c:pt idx="205">
                  <c:v>50.001154929577503</c:v>
                </c:pt>
                <c:pt idx="206">
                  <c:v>50.001154929577503</c:v>
                </c:pt>
                <c:pt idx="207">
                  <c:v>50.001154929577503</c:v>
                </c:pt>
                <c:pt idx="208">
                  <c:v>50.001154929577503</c:v>
                </c:pt>
                <c:pt idx="209">
                  <c:v>50.001154929577503</c:v>
                </c:pt>
                <c:pt idx="210">
                  <c:v>50.001154929577503</c:v>
                </c:pt>
                <c:pt idx="211">
                  <c:v>50.001154929577503</c:v>
                </c:pt>
                <c:pt idx="212">
                  <c:v>50.001154929577503</c:v>
                </c:pt>
              </c:numCache>
            </c:numRef>
          </c:val>
        </c:ser>
        <c:ser>
          <c:idx val="2"/>
          <c:order val="2"/>
          <c:tx>
            <c:strRef>
              <c:f>'50mg'!$F$1</c:f>
              <c:strCache>
                <c:ptCount val="1"/>
                <c:pt idx="0">
                  <c:v>Upper Control Limit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'50mg'!$F$2:$F$214</c:f>
              <c:numCache>
                <c:formatCode>0.000</c:formatCode>
                <c:ptCount val="213"/>
                <c:pt idx="0">
                  <c:v>50.007491773740099</c:v>
                </c:pt>
                <c:pt idx="1">
                  <c:v>50.007491773740099</c:v>
                </c:pt>
                <c:pt idx="2">
                  <c:v>50.007491773740099</c:v>
                </c:pt>
                <c:pt idx="3">
                  <c:v>50.007491773740099</c:v>
                </c:pt>
                <c:pt idx="4">
                  <c:v>50.007491773740099</c:v>
                </c:pt>
                <c:pt idx="5">
                  <c:v>50.007491773740099</c:v>
                </c:pt>
                <c:pt idx="6">
                  <c:v>50.007491773740099</c:v>
                </c:pt>
                <c:pt idx="7">
                  <c:v>50.007491773740099</c:v>
                </c:pt>
                <c:pt idx="8">
                  <c:v>50.007491773740099</c:v>
                </c:pt>
                <c:pt idx="9">
                  <c:v>50.007491773740099</c:v>
                </c:pt>
                <c:pt idx="10">
                  <c:v>50.007491773740099</c:v>
                </c:pt>
                <c:pt idx="11">
                  <c:v>50.007491773740099</c:v>
                </c:pt>
                <c:pt idx="12">
                  <c:v>50.007491773740099</c:v>
                </c:pt>
                <c:pt idx="13">
                  <c:v>50.007491773740099</c:v>
                </c:pt>
                <c:pt idx="14">
                  <c:v>50.007491773740099</c:v>
                </c:pt>
                <c:pt idx="15">
                  <c:v>50.007491773740099</c:v>
                </c:pt>
                <c:pt idx="16">
                  <c:v>50.007491773740099</c:v>
                </c:pt>
                <c:pt idx="17">
                  <c:v>50.007491773740099</c:v>
                </c:pt>
                <c:pt idx="18">
                  <c:v>50.007491773740099</c:v>
                </c:pt>
                <c:pt idx="19">
                  <c:v>50.007491773740099</c:v>
                </c:pt>
                <c:pt idx="20">
                  <c:v>50.007491773740099</c:v>
                </c:pt>
                <c:pt idx="21">
                  <c:v>50.007491773740099</c:v>
                </c:pt>
                <c:pt idx="22">
                  <c:v>50.007491773740099</c:v>
                </c:pt>
                <c:pt idx="23">
                  <c:v>50.007491773740099</c:v>
                </c:pt>
                <c:pt idx="24">
                  <c:v>50.007491773740099</c:v>
                </c:pt>
                <c:pt idx="25">
                  <c:v>50.007491773740099</c:v>
                </c:pt>
                <c:pt idx="26">
                  <c:v>50.007491773740099</c:v>
                </c:pt>
                <c:pt idx="27">
                  <c:v>50.007491773740099</c:v>
                </c:pt>
                <c:pt idx="28">
                  <c:v>50.007491773740099</c:v>
                </c:pt>
                <c:pt idx="29">
                  <c:v>50.007491773740099</c:v>
                </c:pt>
                <c:pt idx="30">
                  <c:v>50.007491773740099</c:v>
                </c:pt>
                <c:pt idx="31">
                  <c:v>50.007491773740099</c:v>
                </c:pt>
                <c:pt idx="32">
                  <c:v>50.007491773740099</c:v>
                </c:pt>
                <c:pt idx="33">
                  <c:v>50.007491773740099</c:v>
                </c:pt>
                <c:pt idx="34">
                  <c:v>50.007491773740099</c:v>
                </c:pt>
                <c:pt idx="35">
                  <c:v>50.007491773740099</c:v>
                </c:pt>
                <c:pt idx="36">
                  <c:v>50.007491773740099</c:v>
                </c:pt>
                <c:pt idx="37">
                  <c:v>50.007491773740099</c:v>
                </c:pt>
                <c:pt idx="38">
                  <c:v>50.007491773740099</c:v>
                </c:pt>
                <c:pt idx="39">
                  <c:v>50.007491773740099</c:v>
                </c:pt>
                <c:pt idx="40">
                  <c:v>50.007491773740099</c:v>
                </c:pt>
                <c:pt idx="41">
                  <c:v>50.007491773740099</c:v>
                </c:pt>
                <c:pt idx="42">
                  <c:v>50.007491773740099</c:v>
                </c:pt>
                <c:pt idx="43">
                  <c:v>50.007491773740099</c:v>
                </c:pt>
                <c:pt idx="44">
                  <c:v>50.007491773740099</c:v>
                </c:pt>
                <c:pt idx="45">
                  <c:v>50.007491773740099</c:v>
                </c:pt>
                <c:pt idx="46">
                  <c:v>50.007491773740099</c:v>
                </c:pt>
                <c:pt idx="47">
                  <c:v>50.007491773740099</c:v>
                </c:pt>
                <c:pt idx="48">
                  <c:v>50.007491773740099</c:v>
                </c:pt>
                <c:pt idx="49">
                  <c:v>50.007491773740099</c:v>
                </c:pt>
                <c:pt idx="50">
                  <c:v>50.007491773740099</c:v>
                </c:pt>
                <c:pt idx="51">
                  <c:v>50.007491773740099</c:v>
                </c:pt>
                <c:pt idx="52">
                  <c:v>50.007491773740099</c:v>
                </c:pt>
                <c:pt idx="53">
                  <c:v>50.007491773740099</c:v>
                </c:pt>
                <c:pt idx="54">
                  <c:v>50.007491773740099</c:v>
                </c:pt>
                <c:pt idx="55">
                  <c:v>50.007491773740099</c:v>
                </c:pt>
                <c:pt idx="56">
                  <c:v>50.007491773740099</c:v>
                </c:pt>
                <c:pt idx="57">
                  <c:v>50.007491773740099</c:v>
                </c:pt>
                <c:pt idx="58">
                  <c:v>50.007491773740099</c:v>
                </c:pt>
                <c:pt idx="59">
                  <c:v>50.007491773740099</c:v>
                </c:pt>
                <c:pt idx="60">
                  <c:v>50.007491773740099</c:v>
                </c:pt>
                <c:pt idx="61">
                  <c:v>50.007491773740099</c:v>
                </c:pt>
                <c:pt idx="62">
                  <c:v>50.007491773740099</c:v>
                </c:pt>
                <c:pt idx="63">
                  <c:v>50.007491773740099</c:v>
                </c:pt>
                <c:pt idx="64">
                  <c:v>50.007491773740099</c:v>
                </c:pt>
                <c:pt idx="65">
                  <c:v>50.007491773740099</c:v>
                </c:pt>
                <c:pt idx="66">
                  <c:v>50.007491773740099</c:v>
                </c:pt>
                <c:pt idx="67">
                  <c:v>50.007491773740099</c:v>
                </c:pt>
                <c:pt idx="68">
                  <c:v>50.007491773740099</c:v>
                </c:pt>
                <c:pt idx="69">
                  <c:v>50.007491773740099</c:v>
                </c:pt>
                <c:pt idx="70">
                  <c:v>50.007491773740099</c:v>
                </c:pt>
                <c:pt idx="71">
                  <c:v>50.007491773740099</c:v>
                </c:pt>
                <c:pt idx="72">
                  <c:v>50.007491773740099</c:v>
                </c:pt>
                <c:pt idx="73">
                  <c:v>50.007491773740099</c:v>
                </c:pt>
                <c:pt idx="74">
                  <c:v>50.007491773740099</c:v>
                </c:pt>
                <c:pt idx="75">
                  <c:v>50.007491773740099</c:v>
                </c:pt>
                <c:pt idx="76">
                  <c:v>50.007491773740099</c:v>
                </c:pt>
                <c:pt idx="77">
                  <c:v>50.007491773740099</c:v>
                </c:pt>
                <c:pt idx="78">
                  <c:v>50.007491773740099</c:v>
                </c:pt>
                <c:pt idx="79">
                  <c:v>50.007491773740099</c:v>
                </c:pt>
                <c:pt idx="80">
                  <c:v>50.007491773740099</c:v>
                </c:pt>
                <c:pt idx="81">
                  <c:v>50.007491773740099</c:v>
                </c:pt>
                <c:pt idx="82">
                  <c:v>50.007491773740099</c:v>
                </c:pt>
                <c:pt idx="83">
                  <c:v>50.007491773740099</c:v>
                </c:pt>
                <c:pt idx="84">
                  <c:v>50.007491773740099</c:v>
                </c:pt>
                <c:pt idx="85">
                  <c:v>50.007491773740099</c:v>
                </c:pt>
                <c:pt idx="86">
                  <c:v>50.007491773740099</c:v>
                </c:pt>
                <c:pt idx="87">
                  <c:v>50.007491773740099</c:v>
                </c:pt>
                <c:pt idx="88">
                  <c:v>50.007491773740099</c:v>
                </c:pt>
                <c:pt idx="89">
                  <c:v>50.007491773740099</c:v>
                </c:pt>
                <c:pt idx="90">
                  <c:v>50.007491773740099</c:v>
                </c:pt>
                <c:pt idx="91">
                  <c:v>50.007491773740099</c:v>
                </c:pt>
                <c:pt idx="92">
                  <c:v>50.007491773740099</c:v>
                </c:pt>
                <c:pt idx="93">
                  <c:v>50.007491773740099</c:v>
                </c:pt>
                <c:pt idx="94">
                  <c:v>50.007491773740099</c:v>
                </c:pt>
                <c:pt idx="95">
                  <c:v>50.007491773740099</c:v>
                </c:pt>
                <c:pt idx="96">
                  <c:v>50.007491773740099</c:v>
                </c:pt>
                <c:pt idx="97">
                  <c:v>50.007491773740099</c:v>
                </c:pt>
                <c:pt idx="98">
                  <c:v>50.007491773740099</c:v>
                </c:pt>
                <c:pt idx="99">
                  <c:v>50.007491773740099</c:v>
                </c:pt>
                <c:pt idx="100">
                  <c:v>50.007491773740099</c:v>
                </c:pt>
                <c:pt idx="101">
                  <c:v>50.007491773740099</c:v>
                </c:pt>
                <c:pt idx="102">
                  <c:v>50.007491773740099</c:v>
                </c:pt>
                <c:pt idx="103">
                  <c:v>50.007491773740099</c:v>
                </c:pt>
                <c:pt idx="104">
                  <c:v>50.007491773740099</c:v>
                </c:pt>
                <c:pt idx="105">
                  <c:v>50.007491773740099</c:v>
                </c:pt>
                <c:pt idx="106">
                  <c:v>50.007491773740099</c:v>
                </c:pt>
                <c:pt idx="107">
                  <c:v>50.007491773740099</c:v>
                </c:pt>
                <c:pt idx="108">
                  <c:v>50.007491773740099</c:v>
                </c:pt>
                <c:pt idx="109">
                  <c:v>50.007491773740099</c:v>
                </c:pt>
                <c:pt idx="110">
                  <c:v>50.007491773740099</c:v>
                </c:pt>
                <c:pt idx="111">
                  <c:v>50.007491773740099</c:v>
                </c:pt>
                <c:pt idx="112">
                  <c:v>50.007491773740099</c:v>
                </c:pt>
                <c:pt idx="113">
                  <c:v>50.007491773740099</c:v>
                </c:pt>
                <c:pt idx="114">
                  <c:v>50.007491773740099</c:v>
                </c:pt>
                <c:pt idx="115">
                  <c:v>50.007491773740099</c:v>
                </c:pt>
                <c:pt idx="116">
                  <c:v>50.007491773740099</c:v>
                </c:pt>
                <c:pt idx="117">
                  <c:v>50.007491773740099</c:v>
                </c:pt>
                <c:pt idx="118">
                  <c:v>50.007491773740099</c:v>
                </c:pt>
                <c:pt idx="119">
                  <c:v>50.007491773740099</c:v>
                </c:pt>
                <c:pt idx="120">
                  <c:v>50.007491773740099</c:v>
                </c:pt>
                <c:pt idx="121">
                  <c:v>50.007491773740099</c:v>
                </c:pt>
                <c:pt idx="122">
                  <c:v>50.007491773740099</c:v>
                </c:pt>
                <c:pt idx="123">
                  <c:v>50.007491773740099</c:v>
                </c:pt>
                <c:pt idx="124">
                  <c:v>50.007491773740099</c:v>
                </c:pt>
                <c:pt idx="125">
                  <c:v>50.007491773740099</c:v>
                </c:pt>
                <c:pt idx="126">
                  <c:v>50.007491773740099</c:v>
                </c:pt>
                <c:pt idx="127">
                  <c:v>50.007491773740099</c:v>
                </c:pt>
                <c:pt idx="128">
                  <c:v>50.007491773740099</c:v>
                </c:pt>
                <c:pt idx="129">
                  <c:v>50.007491773740099</c:v>
                </c:pt>
                <c:pt idx="130">
                  <c:v>50.007491773740099</c:v>
                </c:pt>
                <c:pt idx="131">
                  <c:v>50.007491773740099</c:v>
                </c:pt>
                <c:pt idx="132">
                  <c:v>50.007491773740099</c:v>
                </c:pt>
                <c:pt idx="133">
                  <c:v>50.007491773740099</c:v>
                </c:pt>
                <c:pt idx="134">
                  <c:v>50.007491773740099</c:v>
                </c:pt>
                <c:pt idx="135">
                  <c:v>50.007491773740099</c:v>
                </c:pt>
                <c:pt idx="136">
                  <c:v>50.007491773740099</c:v>
                </c:pt>
                <c:pt idx="137">
                  <c:v>50.007491773740099</c:v>
                </c:pt>
                <c:pt idx="138">
                  <c:v>50.007491773740099</c:v>
                </c:pt>
                <c:pt idx="139">
                  <c:v>50.007491773740099</c:v>
                </c:pt>
                <c:pt idx="140">
                  <c:v>50.007491773740099</c:v>
                </c:pt>
                <c:pt idx="141">
                  <c:v>50.007491773740099</c:v>
                </c:pt>
                <c:pt idx="142">
                  <c:v>50.007491773740099</c:v>
                </c:pt>
                <c:pt idx="143">
                  <c:v>50.007491773740099</c:v>
                </c:pt>
                <c:pt idx="144">
                  <c:v>50.007491773740099</c:v>
                </c:pt>
                <c:pt idx="145">
                  <c:v>50.007491773740099</c:v>
                </c:pt>
                <c:pt idx="146">
                  <c:v>50.007491773740099</c:v>
                </c:pt>
                <c:pt idx="147">
                  <c:v>50.007491773740099</c:v>
                </c:pt>
                <c:pt idx="148">
                  <c:v>50.007491773740099</c:v>
                </c:pt>
                <c:pt idx="149">
                  <c:v>50.007491773740099</c:v>
                </c:pt>
                <c:pt idx="150">
                  <c:v>50.007491773740099</c:v>
                </c:pt>
                <c:pt idx="151">
                  <c:v>50.007491773740099</c:v>
                </c:pt>
                <c:pt idx="152">
                  <c:v>50.007491773740099</c:v>
                </c:pt>
                <c:pt idx="153">
                  <c:v>50.007491773740099</c:v>
                </c:pt>
                <c:pt idx="154">
                  <c:v>50.007491773740099</c:v>
                </c:pt>
                <c:pt idx="155">
                  <c:v>50.007491773740099</c:v>
                </c:pt>
                <c:pt idx="156">
                  <c:v>50.007491773740099</c:v>
                </c:pt>
                <c:pt idx="157">
                  <c:v>50.007491773740099</c:v>
                </c:pt>
                <c:pt idx="158">
                  <c:v>50.007491773740099</c:v>
                </c:pt>
                <c:pt idx="159">
                  <c:v>50.007491773740099</c:v>
                </c:pt>
                <c:pt idx="160">
                  <c:v>50.007491773740099</c:v>
                </c:pt>
                <c:pt idx="161">
                  <c:v>50.007491773740099</c:v>
                </c:pt>
                <c:pt idx="162">
                  <c:v>50.007491773740099</c:v>
                </c:pt>
                <c:pt idx="163">
                  <c:v>50.007491773740099</c:v>
                </c:pt>
                <c:pt idx="164">
                  <c:v>50.007491773740099</c:v>
                </c:pt>
                <c:pt idx="165">
                  <c:v>50.007491773740099</c:v>
                </c:pt>
                <c:pt idx="166">
                  <c:v>50.007491773740099</c:v>
                </c:pt>
                <c:pt idx="167">
                  <c:v>50.007491773740099</c:v>
                </c:pt>
                <c:pt idx="168">
                  <c:v>50.007491773740099</c:v>
                </c:pt>
                <c:pt idx="169">
                  <c:v>50.007491773740099</c:v>
                </c:pt>
                <c:pt idx="170">
                  <c:v>50.007491773740099</c:v>
                </c:pt>
                <c:pt idx="171">
                  <c:v>50.007491773740099</c:v>
                </c:pt>
                <c:pt idx="172">
                  <c:v>50.007491773740099</c:v>
                </c:pt>
                <c:pt idx="173">
                  <c:v>50.007491773740099</c:v>
                </c:pt>
                <c:pt idx="174">
                  <c:v>50.007491773740099</c:v>
                </c:pt>
                <c:pt idx="175">
                  <c:v>50.007491773740099</c:v>
                </c:pt>
                <c:pt idx="176">
                  <c:v>50.007491773740099</c:v>
                </c:pt>
                <c:pt idx="177">
                  <c:v>50.007491773740099</c:v>
                </c:pt>
                <c:pt idx="178">
                  <c:v>50.007491773740099</c:v>
                </c:pt>
                <c:pt idx="179">
                  <c:v>50.007491773740099</c:v>
                </c:pt>
                <c:pt idx="180">
                  <c:v>50.007491773740099</c:v>
                </c:pt>
                <c:pt idx="181">
                  <c:v>50.007491773740099</c:v>
                </c:pt>
                <c:pt idx="182">
                  <c:v>50.007491773740099</c:v>
                </c:pt>
                <c:pt idx="183">
                  <c:v>50.007491773740099</c:v>
                </c:pt>
                <c:pt idx="184">
                  <c:v>50.007491773740099</c:v>
                </c:pt>
                <c:pt idx="185">
                  <c:v>50.007491773740099</c:v>
                </c:pt>
                <c:pt idx="186">
                  <c:v>50.007491773740099</c:v>
                </c:pt>
                <c:pt idx="187">
                  <c:v>50.007491773740099</c:v>
                </c:pt>
                <c:pt idx="188">
                  <c:v>50.007491773740099</c:v>
                </c:pt>
                <c:pt idx="189">
                  <c:v>50.007491773740099</c:v>
                </c:pt>
                <c:pt idx="190">
                  <c:v>50.007491773740099</c:v>
                </c:pt>
                <c:pt idx="191">
                  <c:v>50.007491773740099</c:v>
                </c:pt>
                <c:pt idx="192">
                  <c:v>50.007491773740099</c:v>
                </c:pt>
                <c:pt idx="193">
                  <c:v>50.007491773740099</c:v>
                </c:pt>
                <c:pt idx="194">
                  <c:v>50.007491773740099</c:v>
                </c:pt>
                <c:pt idx="195">
                  <c:v>50.007491773740099</c:v>
                </c:pt>
                <c:pt idx="196">
                  <c:v>50.007491773740099</c:v>
                </c:pt>
                <c:pt idx="197">
                  <c:v>50.007491773740099</c:v>
                </c:pt>
                <c:pt idx="198">
                  <c:v>50.007491773740099</c:v>
                </c:pt>
                <c:pt idx="199">
                  <c:v>50.007491773740099</c:v>
                </c:pt>
                <c:pt idx="200">
                  <c:v>50.007491773740099</c:v>
                </c:pt>
                <c:pt idx="201">
                  <c:v>50.007491773740099</c:v>
                </c:pt>
                <c:pt idx="202">
                  <c:v>50.007491773740099</c:v>
                </c:pt>
                <c:pt idx="203">
                  <c:v>50.007491773740099</c:v>
                </c:pt>
                <c:pt idx="204">
                  <c:v>50.007491773740099</c:v>
                </c:pt>
                <c:pt idx="205">
                  <c:v>50.007491773740099</c:v>
                </c:pt>
                <c:pt idx="206">
                  <c:v>50.007491773740099</c:v>
                </c:pt>
                <c:pt idx="207">
                  <c:v>50.007491773740099</c:v>
                </c:pt>
                <c:pt idx="208">
                  <c:v>50.007491773740099</c:v>
                </c:pt>
                <c:pt idx="209">
                  <c:v>50.007491773740099</c:v>
                </c:pt>
                <c:pt idx="210">
                  <c:v>50.007491773740099</c:v>
                </c:pt>
                <c:pt idx="211">
                  <c:v>50.007491773740099</c:v>
                </c:pt>
                <c:pt idx="212">
                  <c:v>50.007491773740099</c:v>
                </c:pt>
              </c:numCache>
            </c:numRef>
          </c:val>
        </c:ser>
        <c:ser>
          <c:idx val="3"/>
          <c:order val="3"/>
          <c:tx>
            <c:strRef>
              <c:f>'50mg'!$G$1</c:f>
              <c:strCache>
                <c:ptCount val="1"/>
                <c:pt idx="0">
                  <c:v>Lower Control Limit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'50mg'!$G$2:$G$214</c:f>
              <c:numCache>
                <c:formatCode>0.000</c:formatCode>
                <c:ptCount val="213"/>
                <c:pt idx="0">
                  <c:v>49.994818085414906</c:v>
                </c:pt>
                <c:pt idx="1">
                  <c:v>49.994818085414906</c:v>
                </c:pt>
                <c:pt idx="2">
                  <c:v>49.994818085414906</c:v>
                </c:pt>
                <c:pt idx="3">
                  <c:v>49.994818085414906</c:v>
                </c:pt>
                <c:pt idx="4">
                  <c:v>49.994818085414906</c:v>
                </c:pt>
                <c:pt idx="5">
                  <c:v>49.994818085414906</c:v>
                </c:pt>
                <c:pt idx="6">
                  <c:v>49.994818085414906</c:v>
                </c:pt>
                <c:pt idx="7">
                  <c:v>49.994818085414906</c:v>
                </c:pt>
                <c:pt idx="8">
                  <c:v>49.994818085414906</c:v>
                </c:pt>
                <c:pt idx="9">
                  <c:v>49.994818085414906</c:v>
                </c:pt>
                <c:pt idx="10">
                  <c:v>49.994818085414906</c:v>
                </c:pt>
                <c:pt idx="11">
                  <c:v>49.994818085414906</c:v>
                </c:pt>
                <c:pt idx="12">
                  <c:v>49.994818085414906</c:v>
                </c:pt>
                <c:pt idx="13">
                  <c:v>49.994818085414906</c:v>
                </c:pt>
                <c:pt idx="14">
                  <c:v>49.994818085414906</c:v>
                </c:pt>
                <c:pt idx="15">
                  <c:v>49.994818085414906</c:v>
                </c:pt>
                <c:pt idx="16">
                  <c:v>49.994818085414906</c:v>
                </c:pt>
                <c:pt idx="17">
                  <c:v>49.994818085414906</c:v>
                </c:pt>
                <c:pt idx="18">
                  <c:v>49.994818085414906</c:v>
                </c:pt>
                <c:pt idx="19">
                  <c:v>49.994818085414906</c:v>
                </c:pt>
                <c:pt idx="20">
                  <c:v>49.994818085414906</c:v>
                </c:pt>
                <c:pt idx="21">
                  <c:v>49.994818085414906</c:v>
                </c:pt>
                <c:pt idx="22">
                  <c:v>49.994818085414906</c:v>
                </c:pt>
                <c:pt idx="23">
                  <c:v>49.994818085414906</c:v>
                </c:pt>
                <c:pt idx="24">
                  <c:v>49.994818085414906</c:v>
                </c:pt>
                <c:pt idx="25">
                  <c:v>49.994818085414906</c:v>
                </c:pt>
                <c:pt idx="26">
                  <c:v>49.994818085414906</c:v>
                </c:pt>
                <c:pt idx="27">
                  <c:v>49.994818085414906</c:v>
                </c:pt>
                <c:pt idx="28">
                  <c:v>49.994818085414906</c:v>
                </c:pt>
                <c:pt idx="29">
                  <c:v>49.994818085414906</c:v>
                </c:pt>
                <c:pt idx="30">
                  <c:v>49.994818085414906</c:v>
                </c:pt>
                <c:pt idx="31">
                  <c:v>49.994818085414906</c:v>
                </c:pt>
                <c:pt idx="32">
                  <c:v>49.994818085414906</c:v>
                </c:pt>
                <c:pt idx="33">
                  <c:v>49.994818085414906</c:v>
                </c:pt>
                <c:pt idx="34">
                  <c:v>49.994818085414906</c:v>
                </c:pt>
                <c:pt idx="35">
                  <c:v>49.994818085414906</c:v>
                </c:pt>
                <c:pt idx="36">
                  <c:v>49.994818085414906</c:v>
                </c:pt>
                <c:pt idx="37">
                  <c:v>49.994818085414906</c:v>
                </c:pt>
                <c:pt idx="38">
                  <c:v>49.994818085414906</c:v>
                </c:pt>
                <c:pt idx="39">
                  <c:v>49.994818085414906</c:v>
                </c:pt>
                <c:pt idx="40">
                  <c:v>49.994818085414906</c:v>
                </c:pt>
                <c:pt idx="41">
                  <c:v>49.994818085414906</c:v>
                </c:pt>
                <c:pt idx="42">
                  <c:v>49.994818085414906</c:v>
                </c:pt>
                <c:pt idx="43">
                  <c:v>49.994818085414906</c:v>
                </c:pt>
                <c:pt idx="44">
                  <c:v>49.994818085414906</c:v>
                </c:pt>
                <c:pt idx="45">
                  <c:v>49.994818085414906</c:v>
                </c:pt>
                <c:pt idx="46">
                  <c:v>49.994818085414906</c:v>
                </c:pt>
                <c:pt idx="47">
                  <c:v>49.994818085414906</c:v>
                </c:pt>
                <c:pt idx="48">
                  <c:v>49.994818085414906</c:v>
                </c:pt>
                <c:pt idx="49">
                  <c:v>49.994818085414906</c:v>
                </c:pt>
                <c:pt idx="50">
                  <c:v>49.994818085414906</c:v>
                </c:pt>
                <c:pt idx="51">
                  <c:v>49.994818085414906</c:v>
                </c:pt>
                <c:pt idx="52">
                  <c:v>49.994818085414906</c:v>
                </c:pt>
                <c:pt idx="53">
                  <c:v>49.994818085414906</c:v>
                </c:pt>
                <c:pt idx="54">
                  <c:v>49.994818085414906</c:v>
                </c:pt>
                <c:pt idx="55">
                  <c:v>49.994818085414906</c:v>
                </c:pt>
                <c:pt idx="56">
                  <c:v>49.994818085414906</c:v>
                </c:pt>
                <c:pt idx="57">
                  <c:v>49.994818085414906</c:v>
                </c:pt>
                <c:pt idx="58">
                  <c:v>49.994818085414906</c:v>
                </c:pt>
                <c:pt idx="59">
                  <c:v>49.994818085414906</c:v>
                </c:pt>
                <c:pt idx="60">
                  <c:v>49.994818085414906</c:v>
                </c:pt>
                <c:pt idx="61">
                  <c:v>49.994818085414906</c:v>
                </c:pt>
                <c:pt idx="62">
                  <c:v>49.994818085414906</c:v>
                </c:pt>
                <c:pt idx="63">
                  <c:v>49.994818085414906</c:v>
                </c:pt>
                <c:pt idx="64">
                  <c:v>49.994818085414906</c:v>
                </c:pt>
                <c:pt idx="65">
                  <c:v>49.994818085414906</c:v>
                </c:pt>
                <c:pt idx="66">
                  <c:v>49.994818085414906</c:v>
                </c:pt>
                <c:pt idx="67">
                  <c:v>49.994818085414906</c:v>
                </c:pt>
                <c:pt idx="68">
                  <c:v>49.994818085414906</c:v>
                </c:pt>
                <c:pt idx="69">
                  <c:v>49.994818085414906</c:v>
                </c:pt>
                <c:pt idx="70">
                  <c:v>49.994818085414906</c:v>
                </c:pt>
                <c:pt idx="71">
                  <c:v>49.994818085414906</c:v>
                </c:pt>
                <c:pt idx="72">
                  <c:v>49.994818085414906</c:v>
                </c:pt>
                <c:pt idx="73">
                  <c:v>49.994818085414906</c:v>
                </c:pt>
                <c:pt idx="74">
                  <c:v>49.994818085414906</c:v>
                </c:pt>
                <c:pt idx="75">
                  <c:v>49.994818085414906</c:v>
                </c:pt>
                <c:pt idx="76">
                  <c:v>49.994818085414906</c:v>
                </c:pt>
                <c:pt idx="77">
                  <c:v>49.994818085414906</c:v>
                </c:pt>
                <c:pt idx="78">
                  <c:v>49.994818085414906</c:v>
                </c:pt>
                <c:pt idx="79">
                  <c:v>49.994818085414906</c:v>
                </c:pt>
                <c:pt idx="80">
                  <c:v>49.994818085414906</c:v>
                </c:pt>
                <c:pt idx="81">
                  <c:v>49.994818085414906</c:v>
                </c:pt>
                <c:pt idx="82">
                  <c:v>49.994818085414906</c:v>
                </c:pt>
                <c:pt idx="83">
                  <c:v>49.994818085414906</c:v>
                </c:pt>
                <c:pt idx="84">
                  <c:v>49.994818085414906</c:v>
                </c:pt>
                <c:pt idx="85">
                  <c:v>49.994818085414906</c:v>
                </c:pt>
                <c:pt idx="86">
                  <c:v>49.994818085414906</c:v>
                </c:pt>
                <c:pt idx="87">
                  <c:v>49.994818085414906</c:v>
                </c:pt>
                <c:pt idx="88">
                  <c:v>49.994818085414906</c:v>
                </c:pt>
                <c:pt idx="89">
                  <c:v>49.994818085414906</c:v>
                </c:pt>
                <c:pt idx="90">
                  <c:v>49.994818085414906</c:v>
                </c:pt>
                <c:pt idx="91">
                  <c:v>49.994818085414906</c:v>
                </c:pt>
                <c:pt idx="92">
                  <c:v>49.994818085414906</c:v>
                </c:pt>
                <c:pt idx="93">
                  <c:v>49.994818085414906</c:v>
                </c:pt>
                <c:pt idx="94">
                  <c:v>49.994818085414906</c:v>
                </c:pt>
                <c:pt idx="95">
                  <c:v>49.994818085414906</c:v>
                </c:pt>
                <c:pt idx="96">
                  <c:v>49.994818085414906</c:v>
                </c:pt>
                <c:pt idx="97">
                  <c:v>49.994818085414906</c:v>
                </c:pt>
                <c:pt idx="98">
                  <c:v>49.994818085414906</c:v>
                </c:pt>
                <c:pt idx="99">
                  <c:v>49.994818085414906</c:v>
                </c:pt>
                <c:pt idx="100">
                  <c:v>49.994818085414906</c:v>
                </c:pt>
                <c:pt idx="101">
                  <c:v>49.994818085414906</c:v>
                </c:pt>
                <c:pt idx="102">
                  <c:v>49.994818085414906</c:v>
                </c:pt>
                <c:pt idx="103">
                  <c:v>49.994818085414906</c:v>
                </c:pt>
                <c:pt idx="104">
                  <c:v>49.994818085414906</c:v>
                </c:pt>
                <c:pt idx="105">
                  <c:v>49.994818085414906</c:v>
                </c:pt>
                <c:pt idx="106">
                  <c:v>49.994818085414906</c:v>
                </c:pt>
                <c:pt idx="107">
                  <c:v>49.994818085414906</c:v>
                </c:pt>
                <c:pt idx="108">
                  <c:v>49.994818085414906</c:v>
                </c:pt>
                <c:pt idx="109">
                  <c:v>49.994818085414906</c:v>
                </c:pt>
                <c:pt idx="110">
                  <c:v>49.994818085414906</c:v>
                </c:pt>
                <c:pt idx="111">
                  <c:v>49.994818085414906</c:v>
                </c:pt>
                <c:pt idx="112">
                  <c:v>49.994818085414906</c:v>
                </c:pt>
                <c:pt idx="113">
                  <c:v>49.994818085414906</c:v>
                </c:pt>
                <c:pt idx="114">
                  <c:v>49.994818085414906</c:v>
                </c:pt>
                <c:pt idx="115">
                  <c:v>49.994818085414906</c:v>
                </c:pt>
                <c:pt idx="116">
                  <c:v>49.994818085414906</c:v>
                </c:pt>
                <c:pt idx="117">
                  <c:v>49.994818085414906</c:v>
                </c:pt>
                <c:pt idx="118">
                  <c:v>49.994818085414906</c:v>
                </c:pt>
                <c:pt idx="119">
                  <c:v>49.994818085414906</c:v>
                </c:pt>
                <c:pt idx="120">
                  <c:v>49.994818085414906</c:v>
                </c:pt>
                <c:pt idx="121">
                  <c:v>49.994818085414906</c:v>
                </c:pt>
                <c:pt idx="122">
                  <c:v>49.994818085414906</c:v>
                </c:pt>
                <c:pt idx="123">
                  <c:v>49.994818085414906</c:v>
                </c:pt>
                <c:pt idx="124">
                  <c:v>49.994818085414906</c:v>
                </c:pt>
                <c:pt idx="125">
                  <c:v>49.994818085414906</c:v>
                </c:pt>
                <c:pt idx="126">
                  <c:v>49.994818085414906</c:v>
                </c:pt>
                <c:pt idx="127">
                  <c:v>49.994818085414906</c:v>
                </c:pt>
                <c:pt idx="128">
                  <c:v>49.994818085414906</c:v>
                </c:pt>
                <c:pt idx="129">
                  <c:v>49.994818085414906</c:v>
                </c:pt>
                <c:pt idx="130">
                  <c:v>49.994818085414906</c:v>
                </c:pt>
                <c:pt idx="131">
                  <c:v>49.994818085414906</c:v>
                </c:pt>
                <c:pt idx="132">
                  <c:v>49.994818085414906</c:v>
                </c:pt>
                <c:pt idx="133">
                  <c:v>49.994818085414906</c:v>
                </c:pt>
                <c:pt idx="134">
                  <c:v>49.994818085414906</c:v>
                </c:pt>
                <c:pt idx="135">
                  <c:v>49.994818085414906</c:v>
                </c:pt>
                <c:pt idx="136">
                  <c:v>49.994818085414906</c:v>
                </c:pt>
                <c:pt idx="137">
                  <c:v>49.994818085414906</c:v>
                </c:pt>
                <c:pt idx="138">
                  <c:v>49.994818085414906</c:v>
                </c:pt>
                <c:pt idx="139">
                  <c:v>49.994818085414906</c:v>
                </c:pt>
                <c:pt idx="140">
                  <c:v>49.994818085414906</c:v>
                </c:pt>
                <c:pt idx="141">
                  <c:v>49.994818085414906</c:v>
                </c:pt>
                <c:pt idx="142">
                  <c:v>49.994818085414906</c:v>
                </c:pt>
                <c:pt idx="143">
                  <c:v>49.994818085414906</c:v>
                </c:pt>
                <c:pt idx="144">
                  <c:v>49.994818085414906</c:v>
                </c:pt>
                <c:pt idx="145">
                  <c:v>49.994818085414906</c:v>
                </c:pt>
                <c:pt idx="146">
                  <c:v>49.994818085414906</c:v>
                </c:pt>
                <c:pt idx="147">
                  <c:v>49.994818085414906</c:v>
                </c:pt>
                <c:pt idx="148">
                  <c:v>49.994818085414906</c:v>
                </c:pt>
                <c:pt idx="149">
                  <c:v>49.994818085414906</c:v>
                </c:pt>
                <c:pt idx="150">
                  <c:v>49.994818085414906</c:v>
                </c:pt>
                <c:pt idx="151">
                  <c:v>49.994818085414906</c:v>
                </c:pt>
                <c:pt idx="152">
                  <c:v>49.994818085414906</c:v>
                </c:pt>
                <c:pt idx="153">
                  <c:v>49.994818085414906</c:v>
                </c:pt>
                <c:pt idx="154">
                  <c:v>49.994818085414906</c:v>
                </c:pt>
                <c:pt idx="155">
                  <c:v>49.994818085414906</c:v>
                </c:pt>
                <c:pt idx="156">
                  <c:v>49.994818085414906</c:v>
                </c:pt>
                <c:pt idx="157">
                  <c:v>49.994818085414906</c:v>
                </c:pt>
                <c:pt idx="158">
                  <c:v>49.994818085414906</c:v>
                </c:pt>
                <c:pt idx="159">
                  <c:v>49.994818085414906</c:v>
                </c:pt>
                <c:pt idx="160">
                  <c:v>49.994818085414906</c:v>
                </c:pt>
                <c:pt idx="161">
                  <c:v>49.994818085414906</c:v>
                </c:pt>
                <c:pt idx="162">
                  <c:v>49.994818085414906</c:v>
                </c:pt>
                <c:pt idx="163">
                  <c:v>49.994818085414906</c:v>
                </c:pt>
                <c:pt idx="164">
                  <c:v>49.994818085414906</c:v>
                </c:pt>
                <c:pt idx="165">
                  <c:v>49.994818085414906</c:v>
                </c:pt>
                <c:pt idx="166">
                  <c:v>49.994818085414906</c:v>
                </c:pt>
                <c:pt idx="167">
                  <c:v>49.994818085414906</c:v>
                </c:pt>
                <c:pt idx="168">
                  <c:v>49.994818085414906</c:v>
                </c:pt>
                <c:pt idx="169">
                  <c:v>49.994818085414906</c:v>
                </c:pt>
                <c:pt idx="170">
                  <c:v>49.994818085414906</c:v>
                </c:pt>
                <c:pt idx="171">
                  <c:v>49.994818085414906</c:v>
                </c:pt>
                <c:pt idx="172">
                  <c:v>49.994818085414906</c:v>
                </c:pt>
                <c:pt idx="173">
                  <c:v>49.994818085414906</c:v>
                </c:pt>
                <c:pt idx="174">
                  <c:v>49.994818085414906</c:v>
                </c:pt>
                <c:pt idx="175">
                  <c:v>49.994818085414906</c:v>
                </c:pt>
                <c:pt idx="176">
                  <c:v>49.994818085414906</c:v>
                </c:pt>
                <c:pt idx="177">
                  <c:v>49.994818085414906</c:v>
                </c:pt>
                <c:pt idx="178">
                  <c:v>49.994818085414906</c:v>
                </c:pt>
                <c:pt idx="179">
                  <c:v>49.994818085414906</c:v>
                </c:pt>
                <c:pt idx="180">
                  <c:v>49.994818085414906</c:v>
                </c:pt>
                <c:pt idx="181">
                  <c:v>49.994818085414906</c:v>
                </c:pt>
                <c:pt idx="182">
                  <c:v>49.994818085414906</c:v>
                </c:pt>
                <c:pt idx="183">
                  <c:v>49.994818085414906</c:v>
                </c:pt>
                <c:pt idx="184">
                  <c:v>49.994818085414906</c:v>
                </c:pt>
                <c:pt idx="185">
                  <c:v>49.994818085414906</c:v>
                </c:pt>
                <c:pt idx="186">
                  <c:v>49.994818085414906</c:v>
                </c:pt>
                <c:pt idx="187">
                  <c:v>49.994818085414906</c:v>
                </c:pt>
                <c:pt idx="188">
                  <c:v>49.994818085414906</c:v>
                </c:pt>
                <c:pt idx="189">
                  <c:v>49.994818085414906</c:v>
                </c:pt>
                <c:pt idx="190">
                  <c:v>49.994818085414906</c:v>
                </c:pt>
                <c:pt idx="191">
                  <c:v>49.994818085414906</c:v>
                </c:pt>
                <c:pt idx="192">
                  <c:v>49.994818085414906</c:v>
                </c:pt>
                <c:pt idx="193">
                  <c:v>49.994818085414906</c:v>
                </c:pt>
                <c:pt idx="194">
                  <c:v>49.994818085414906</c:v>
                </c:pt>
                <c:pt idx="195">
                  <c:v>49.994818085414906</c:v>
                </c:pt>
                <c:pt idx="196">
                  <c:v>49.994818085414906</c:v>
                </c:pt>
                <c:pt idx="197">
                  <c:v>49.994818085414906</c:v>
                </c:pt>
                <c:pt idx="198">
                  <c:v>49.994818085414906</c:v>
                </c:pt>
                <c:pt idx="199">
                  <c:v>49.994818085414906</c:v>
                </c:pt>
                <c:pt idx="200">
                  <c:v>49.994818085414906</c:v>
                </c:pt>
                <c:pt idx="201">
                  <c:v>49.994818085414906</c:v>
                </c:pt>
                <c:pt idx="202">
                  <c:v>49.994818085414906</c:v>
                </c:pt>
                <c:pt idx="203">
                  <c:v>49.994818085414906</c:v>
                </c:pt>
                <c:pt idx="204">
                  <c:v>49.994818085414906</c:v>
                </c:pt>
                <c:pt idx="205">
                  <c:v>49.994818085414906</c:v>
                </c:pt>
                <c:pt idx="206">
                  <c:v>49.994818085414906</c:v>
                </c:pt>
                <c:pt idx="207">
                  <c:v>49.994818085414906</c:v>
                </c:pt>
                <c:pt idx="208">
                  <c:v>49.994818085414906</c:v>
                </c:pt>
                <c:pt idx="209">
                  <c:v>49.994818085414906</c:v>
                </c:pt>
                <c:pt idx="210">
                  <c:v>49.994818085414906</c:v>
                </c:pt>
                <c:pt idx="211">
                  <c:v>49.994818085414906</c:v>
                </c:pt>
                <c:pt idx="212">
                  <c:v>49.994818085414906</c:v>
                </c:pt>
              </c:numCache>
            </c:numRef>
          </c:val>
        </c:ser>
        <c:marker val="1"/>
        <c:axId val="74054272"/>
        <c:axId val="74056448"/>
      </c:lineChart>
      <c:catAx>
        <c:axId val="74054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Date</a:t>
                </a:r>
              </a:p>
            </c:rich>
          </c:tx>
          <c:layout>
            <c:manualLayout>
              <c:xMode val="edge"/>
              <c:yMode val="edge"/>
              <c:x val="0.47698735290996763"/>
              <c:y val="0.94029661634024964"/>
            </c:manualLayout>
          </c:layout>
        </c:title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74056448"/>
        <c:crosses val="autoZero"/>
        <c:auto val="1"/>
        <c:lblAlgn val="ctr"/>
        <c:lblOffset val="100"/>
        <c:tickLblSkip val="10"/>
      </c:catAx>
      <c:valAx>
        <c:axId val="74056448"/>
        <c:scaling>
          <c:orientation val="minMax"/>
          <c:max val="50.013000000000005"/>
          <c:min val="49.99300000000000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Weight (mg)</a:t>
                </a:r>
              </a:p>
            </c:rich>
          </c:tx>
          <c:layout>
            <c:manualLayout>
              <c:xMode val="edge"/>
              <c:yMode val="edge"/>
              <c:x val="7.6095703952168848E-3"/>
              <c:y val="0.42520121435131975"/>
            </c:manualLayout>
          </c:layout>
        </c:title>
        <c:numFmt formatCode="0.000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74054272"/>
        <c:crosses val="autoZero"/>
        <c:crossBetween val="between"/>
        <c:majorUnit val="2.0000000000000052E-3"/>
      </c:valAx>
    </c:plotArea>
    <c:legend>
      <c:legendPos val="b"/>
      <c:layout>
        <c:manualLayout>
          <c:xMode val="edge"/>
          <c:yMode val="edge"/>
          <c:x val="0.15631476492357563"/>
          <c:y val="0.1061434540811695"/>
          <c:w val="0.72314805772136403"/>
          <c:h val="4.6932292199861884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 baseline="0"/>
              <a:t> Control Chart - 1 mg Mass</a:t>
            </a:r>
            <a:endParaRPr lang="en-US" sz="2400"/>
          </a:p>
        </c:rich>
      </c:tx>
      <c:layout>
        <c:manualLayout>
          <c:xMode val="edge"/>
          <c:yMode val="edge"/>
          <c:x val="0.29806556851537841"/>
          <c:y val="3.2416784309692963E-2"/>
        </c:manualLayout>
      </c:layout>
    </c:title>
    <c:plotArea>
      <c:layout>
        <c:manualLayout>
          <c:layoutTarget val="inner"/>
          <c:xMode val="edge"/>
          <c:yMode val="edge"/>
          <c:x val="0.10391292544687961"/>
          <c:y val="0.12753123944243927"/>
          <c:w val="0.86787975497713865"/>
          <c:h val="0.68480329229091363"/>
        </c:manualLayout>
      </c:layout>
      <c:lineChart>
        <c:grouping val="standard"/>
        <c:ser>
          <c:idx val="0"/>
          <c:order val="0"/>
          <c:tx>
            <c:strRef>
              <c:f>'1mg'!$C$1</c:f>
              <c:strCache>
                <c:ptCount val="1"/>
                <c:pt idx="0">
                  <c:v>Measured Mass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'1mg'!$C$2:$C$212</c:f>
              <c:numCache>
                <c:formatCode>0.000</c:formatCode>
                <c:ptCount val="211"/>
                <c:pt idx="0">
                  <c:v>1.006</c:v>
                </c:pt>
                <c:pt idx="1">
                  <c:v>1.004</c:v>
                </c:pt>
                <c:pt idx="2">
                  <c:v>1.0089999999999999</c:v>
                </c:pt>
                <c:pt idx="3">
                  <c:v>1.0049999999999999</c:v>
                </c:pt>
                <c:pt idx="4">
                  <c:v>1.0029999999999999</c:v>
                </c:pt>
                <c:pt idx="5">
                  <c:v>1.0049999999999999</c:v>
                </c:pt>
                <c:pt idx="6">
                  <c:v>1.006</c:v>
                </c:pt>
                <c:pt idx="7">
                  <c:v>1.0049999999999999</c:v>
                </c:pt>
                <c:pt idx="8">
                  <c:v>1.006</c:v>
                </c:pt>
                <c:pt idx="9">
                  <c:v>1.0009999999999999</c:v>
                </c:pt>
                <c:pt idx="10">
                  <c:v>1.0049999999999999</c:v>
                </c:pt>
                <c:pt idx="11">
                  <c:v>1.0069999999999999</c:v>
                </c:pt>
                <c:pt idx="12">
                  <c:v>1.0029999999999999</c:v>
                </c:pt>
                <c:pt idx="13">
                  <c:v>1.004</c:v>
                </c:pt>
                <c:pt idx="14">
                  <c:v>1.0069999999999999</c:v>
                </c:pt>
                <c:pt idx="15">
                  <c:v>1.0029999999999999</c:v>
                </c:pt>
                <c:pt idx="16">
                  <c:v>1.0049999999999999</c:v>
                </c:pt>
                <c:pt idx="17">
                  <c:v>1.0069999999999999</c:v>
                </c:pt>
                <c:pt idx="18">
                  <c:v>1.0049999999999999</c:v>
                </c:pt>
                <c:pt idx="19">
                  <c:v>1.0049999999999999</c:v>
                </c:pt>
                <c:pt idx="20">
                  <c:v>1.0029999999999999</c:v>
                </c:pt>
                <c:pt idx="21">
                  <c:v>1.006</c:v>
                </c:pt>
                <c:pt idx="22">
                  <c:v>1.006</c:v>
                </c:pt>
                <c:pt idx="23">
                  <c:v>1.006</c:v>
                </c:pt>
                <c:pt idx="24">
                  <c:v>1.0049999999999999</c:v>
                </c:pt>
                <c:pt idx="25">
                  <c:v>1.004</c:v>
                </c:pt>
                <c:pt idx="26">
                  <c:v>1.0089999999999999</c:v>
                </c:pt>
                <c:pt idx="27">
                  <c:v>1.0049999999999999</c:v>
                </c:pt>
                <c:pt idx="28">
                  <c:v>1.0049999999999999</c:v>
                </c:pt>
                <c:pt idx="29">
                  <c:v>1.0069999999999999</c:v>
                </c:pt>
                <c:pt idx="30">
                  <c:v>1.0049999999999999</c:v>
                </c:pt>
                <c:pt idx="31">
                  <c:v>1.0049999999999999</c:v>
                </c:pt>
                <c:pt idx="32">
                  <c:v>1.0049999999999999</c:v>
                </c:pt>
                <c:pt idx="33">
                  <c:v>1.006</c:v>
                </c:pt>
                <c:pt idx="34">
                  <c:v>1.0029999999999999</c:v>
                </c:pt>
                <c:pt idx="35">
                  <c:v>1.0029999999999999</c:v>
                </c:pt>
                <c:pt idx="36">
                  <c:v>1.0089999999999999</c:v>
                </c:pt>
                <c:pt idx="37">
                  <c:v>1.0049999999999999</c:v>
                </c:pt>
                <c:pt idx="38">
                  <c:v>1.0049999999999999</c:v>
                </c:pt>
                <c:pt idx="39">
                  <c:v>1.0029999999999999</c:v>
                </c:pt>
                <c:pt idx="40">
                  <c:v>1.0069999999999999</c:v>
                </c:pt>
                <c:pt idx="41">
                  <c:v>1.008</c:v>
                </c:pt>
                <c:pt idx="42">
                  <c:v>1.0029999999999999</c:v>
                </c:pt>
                <c:pt idx="43">
                  <c:v>1.004</c:v>
                </c:pt>
                <c:pt idx="44">
                  <c:v>1.0069999999999999</c:v>
                </c:pt>
                <c:pt idx="45">
                  <c:v>1</c:v>
                </c:pt>
                <c:pt idx="46">
                  <c:v>1.0049999999999999</c:v>
                </c:pt>
                <c:pt idx="47">
                  <c:v>1.004</c:v>
                </c:pt>
                <c:pt idx="48">
                  <c:v>1.0069999999999999</c:v>
                </c:pt>
                <c:pt idx="49">
                  <c:v>1.0009999999999999</c:v>
                </c:pt>
                <c:pt idx="50">
                  <c:v>1.0069999999999999</c:v>
                </c:pt>
                <c:pt idx="51">
                  <c:v>1.006</c:v>
                </c:pt>
                <c:pt idx="52">
                  <c:v>1.0069999999999999</c:v>
                </c:pt>
                <c:pt idx="53">
                  <c:v>1.004</c:v>
                </c:pt>
                <c:pt idx="54">
                  <c:v>1</c:v>
                </c:pt>
                <c:pt idx="55">
                  <c:v>1.008</c:v>
                </c:pt>
                <c:pt idx="56">
                  <c:v>1.0029999999999999</c:v>
                </c:pt>
                <c:pt idx="57">
                  <c:v>1.002</c:v>
                </c:pt>
                <c:pt idx="58">
                  <c:v>1.006</c:v>
                </c:pt>
                <c:pt idx="59">
                  <c:v>1.006</c:v>
                </c:pt>
                <c:pt idx="60">
                  <c:v>1.006</c:v>
                </c:pt>
                <c:pt idx="61">
                  <c:v>1.0029999999999999</c:v>
                </c:pt>
                <c:pt idx="62">
                  <c:v>1.0049999999999999</c:v>
                </c:pt>
                <c:pt idx="63">
                  <c:v>1.008</c:v>
                </c:pt>
                <c:pt idx="64">
                  <c:v>1.0069999999999999</c:v>
                </c:pt>
                <c:pt idx="65">
                  <c:v>1.0049999999999999</c:v>
                </c:pt>
                <c:pt idx="66">
                  <c:v>1.002</c:v>
                </c:pt>
                <c:pt idx="67">
                  <c:v>1.0049999999999999</c:v>
                </c:pt>
                <c:pt idx="68">
                  <c:v>1.006</c:v>
                </c:pt>
                <c:pt idx="69">
                  <c:v>1.006</c:v>
                </c:pt>
                <c:pt idx="70">
                  <c:v>1.0049999999999999</c:v>
                </c:pt>
                <c:pt idx="71">
                  <c:v>1.004</c:v>
                </c:pt>
                <c:pt idx="72">
                  <c:v>1.008</c:v>
                </c:pt>
                <c:pt idx="73">
                  <c:v>1.0029999999999999</c:v>
                </c:pt>
                <c:pt idx="74">
                  <c:v>1.0089999999999999</c:v>
                </c:pt>
                <c:pt idx="75">
                  <c:v>1.006</c:v>
                </c:pt>
                <c:pt idx="76">
                  <c:v>1.002</c:v>
                </c:pt>
                <c:pt idx="77">
                  <c:v>1.004</c:v>
                </c:pt>
                <c:pt idx="78">
                  <c:v>1.0089999999999999</c:v>
                </c:pt>
                <c:pt idx="79">
                  <c:v>1.004</c:v>
                </c:pt>
                <c:pt idx="80">
                  <c:v>1.01</c:v>
                </c:pt>
                <c:pt idx="81">
                  <c:v>1.004</c:v>
                </c:pt>
                <c:pt idx="82">
                  <c:v>1.002</c:v>
                </c:pt>
                <c:pt idx="83">
                  <c:v>1.0049999999999999</c:v>
                </c:pt>
                <c:pt idx="84">
                  <c:v>1.002</c:v>
                </c:pt>
                <c:pt idx="85">
                  <c:v>1.0069999999999999</c:v>
                </c:pt>
                <c:pt idx="86">
                  <c:v>1.004</c:v>
                </c:pt>
                <c:pt idx="87">
                  <c:v>1.004</c:v>
                </c:pt>
                <c:pt idx="88">
                  <c:v>1.0029999999999999</c:v>
                </c:pt>
                <c:pt idx="89">
                  <c:v>1.0009999999999999</c:v>
                </c:pt>
                <c:pt idx="90">
                  <c:v>1.004</c:v>
                </c:pt>
                <c:pt idx="91">
                  <c:v>1</c:v>
                </c:pt>
                <c:pt idx="92">
                  <c:v>1.0049999999999999</c:v>
                </c:pt>
                <c:pt idx="93">
                  <c:v>1.008</c:v>
                </c:pt>
                <c:pt idx="94">
                  <c:v>1.0069999999999999</c:v>
                </c:pt>
                <c:pt idx="95">
                  <c:v>1.002</c:v>
                </c:pt>
                <c:pt idx="96">
                  <c:v>1.0009999999999999</c:v>
                </c:pt>
                <c:pt idx="97">
                  <c:v>1.006</c:v>
                </c:pt>
                <c:pt idx="98">
                  <c:v>1.006</c:v>
                </c:pt>
                <c:pt idx="99">
                  <c:v>1.0049999999999999</c:v>
                </c:pt>
                <c:pt idx="100">
                  <c:v>1.006</c:v>
                </c:pt>
                <c:pt idx="101">
                  <c:v>1.006</c:v>
                </c:pt>
                <c:pt idx="102">
                  <c:v>1.0049999999999999</c:v>
                </c:pt>
                <c:pt idx="103">
                  <c:v>1.0069999999999999</c:v>
                </c:pt>
                <c:pt idx="104">
                  <c:v>1.006</c:v>
                </c:pt>
                <c:pt idx="105">
                  <c:v>1.004</c:v>
                </c:pt>
                <c:pt idx="106">
                  <c:v>1.0009999999999999</c:v>
                </c:pt>
                <c:pt idx="107">
                  <c:v>1.004</c:v>
                </c:pt>
                <c:pt idx="108">
                  <c:v>1</c:v>
                </c:pt>
                <c:pt idx="109">
                  <c:v>1.004</c:v>
                </c:pt>
                <c:pt idx="110">
                  <c:v>1.006</c:v>
                </c:pt>
                <c:pt idx="111">
                  <c:v>1.006</c:v>
                </c:pt>
                <c:pt idx="112">
                  <c:v>1.0049999999999999</c:v>
                </c:pt>
                <c:pt idx="113">
                  <c:v>1</c:v>
                </c:pt>
                <c:pt idx="114">
                  <c:v>1.008</c:v>
                </c:pt>
                <c:pt idx="115">
                  <c:v>0.998</c:v>
                </c:pt>
                <c:pt idx="116">
                  <c:v>0.999</c:v>
                </c:pt>
                <c:pt idx="117">
                  <c:v>1.0029999999999999</c:v>
                </c:pt>
                <c:pt idx="118">
                  <c:v>1.0009999999999999</c:v>
                </c:pt>
                <c:pt idx="119">
                  <c:v>1.0049999999999999</c:v>
                </c:pt>
                <c:pt idx="120">
                  <c:v>1.006</c:v>
                </c:pt>
                <c:pt idx="121">
                  <c:v>1.002</c:v>
                </c:pt>
                <c:pt idx="122">
                  <c:v>1.0049999999999999</c:v>
                </c:pt>
                <c:pt idx="123">
                  <c:v>1.0029999999999999</c:v>
                </c:pt>
                <c:pt idx="124">
                  <c:v>1.002</c:v>
                </c:pt>
                <c:pt idx="125">
                  <c:v>1.006</c:v>
                </c:pt>
                <c:pt idx="126">
                  <c:v>1.0089999999999999</c:v>
                </c:pt>
                <c:pt idx="127">
                  <c:v>1.006</c:v>
                </c:pt>
                <c:pt idx="128">
                  <c:v>1.004</c:v>
                </c:pt>
                <c:pt idx="129">
                  <c:v>1.004</c:v>
                </c:pt>
                <c:pt idx="130">
                  <c:v>1.0049999999999999</c:v>
                </c:pt>
                <c:pt idx="131">
                  <c:v>1.004</c:v>
                </c:pt>
                <c:pt idx="132">
                  <c:v>1.0049999999999999</c:v>
                </c:pt>
                <c:pt idx="133">
                  <c:v>1.004</c:v>
                </c:pt>
                <c:pt idx="134">
                  <c:v>1.0049999999999999</c:v>
                </c:pt>
                <c:pt idx="135">
                  <c:v>1</c:v>
                </c:pt>
                <c:pt idx="136">
                  <c:v>1.004</c:v>
                </c:pt>
                <c:pt idx="137">
                  <c:v>1.002</c:v>
                </c:pt>
                <c:pt idx="138">
                  <c:v>1.004</c:v>
                </c:pt>
                <c:pt idx="139">
                  <c:v>1.002</c:v>
                </c:pt>
                <c:pt idx="140">
                  <c:v>1.008</c:v>
                </c:pt>
                <c:pt idx="141">
                  <c:v>1.006</c:v>
                </c:pt>
                <c:pt idx="142">
                  <c:v>1.002</c:v>
                </c:pt>
                <c:pt idx="143">
                  <c:v>1.004</c:v>
                </c:pt>
                <c:pt idx="144">
                  <c:v>1.0049999999999999</c:v>
                </c:pt>
                <c:pt idx="145">
                  <c:v>1.002</c:v>
                </c:pt>
                <c:pt idx="146">
                  <c:v>1.0029999999999999</c:v>
                </c:pt>
                <c:pt idx="147">
                  <c:v>1.004</c:v>
                </c:pt>
                <c:pt idx="148">
                  <c:v>1.002</c:v>
                </c:pt>
                <c:pt idx="149">
                  <c:v>1.006</c:v>
                </c:pt>
                <c:pt idx="150">
                  <c:v>1.0089999999999999</c:v>
                </c:pt>
                <c:pt idx="151">
                  <c:v>1.0049999999999999</c:v>
                </c:pt>
                <c:pt idx="152">
                  <c:v>1.0029999999999999</c:v>
                </c:pt>
                <c:pt idx="153">
                  <c:v>1.004</c:v>
                </c:pt>
                <c:pt idx="154">
                  <c:v>1.0009999999999999</c:v>
                </c:pt>
                <c:pt idx="155">
                  <c:v>1.004</c:v>
                </c:pt>
                <c:pt idx="156">
                  <c:v>1.0069999999999999</c:v>
                </c:pt>
                <c:pt idx="157">
                  <c:v>1.004</c:v>
                </c:pt>
                <c:pt idx="158">
                  <c:v>1.0029999999999999</c:v>
                </c:pt>
                <c:pt idx="159">
                  <c:v>1.0029999999999999</c:v>
                </c:pt>
                <c:pt idx="160">
                  <c:v>1.008</c:v>
                </c:pt>
                <c:pt idx="161">
                  <c:v>1.002</c:v>
                </c:pt>
                <c:pt idx="162">
                  <c:v>1.0029999999999999</c:v>
                </c:pt>
                <c:pt idx="163">
                  <c:v>1.0029999999999999</c:v>
                </c:pt>
                <c:pt idx="164">
                  <c:v>1.004</c:v>
                </c:pt>
                <c:pt idx="165">
                  <c:v>1.0029999999999999</c:v>
                </c:pt>
                <c:pt idx="166">
                  <c:v>1.0089999999999999</c:v>
                </c:pt>
                <c:pt idx="167">
                  <c:v>1</c:v>
                </c:pt>
                <c:pt idx="168">
                  <c:v>1.0029999999999999</c:v>
                </c:pt>
                <c:pt idx="169">
                  <c:v>1.004</c:v>
                </c:pt>
                <c:pt idx="170">
                  <c:v>1.0009999999999999</c:v>
                </c:pt>
                <c:pt idx="171">
                  <c:v>1.0029999999999999</c:v>
                </c:pt>
                <c:pt idx="172">
                  <c:v>1.0049999999999999</c:v>
                </c:pt>
                <c:pt idx="173">
                  <c:v>1.0049999999999999</c:v>
                </c:pt>
                <c:pt idx="174">
                  <c:v>1.0029999999999999</c:v>
                </c:pt>
                <c:pt idx="175" formatCode="General">
                  <c:v>1.002</c:v>
                </c:pt>
                <c:pt idx="176" formatCode="General">
                  <c:v>1.0049999999999999</c:v>
                </c:pt>
                <c:pt idx="177" formatCode="General">
                  <c:v>1.0049999999999999</c:v>
                </c:pt>
                <c:pt idx="178" formatCode="General">
                  <c:v>1.0069999999999999</c:v>
                </c:pt>
                <c:pt idx="179" formatCode="General">
                  <c:v>1.004</c:v>
                </c:pt>
                <c:pt idx="180" formatCode="General">
                  <c:v>1.0029999999999999</c:v>
                </c:pt>
                <c:pt idx="181" formatCode="General">
                  <c:v>1.0049999999999999</c:v>
                </c:pt>
                <c:pt idx="182" formatCode="General">
                  <c:v>1.0029999999999999</c:v>
                </c:pt>
                <c:pt idx="183" formatCode="General">
                  <c:v>1.002</c:v>
                </c:pt>
                <c:pt idx="184" formatCode="General">
                  <c:v>1.006</c:v>
                </c:pt>
                <c:pt idx="185">
                  <c:v>1</c:v>
                </c:pt>
                <c:pt idx="186" formatCode="General">
                  <c:v>1.0029999999999999</c:v>
                </c:pt>
                <c:pt idx="187" formatCode="General">
                  <c:v>1.002</c:v>
                </c:pt>
                <c:pt idx="188" formatCode="General">
                  <c:v>1.004</c:v>
                </c:pt>
                <c:pt idx="189" formatCode="General">
                  <c:v>1.004</c:v>
                </c:pt>
                <c:pt idx="190" formatCode="General">
                  <c:v>1.004</c:v>
                </c:pt>
                <c:pt idx="191" formatCode="General">
                  <c:v>1.0049999999999999</c:v>
                </c:pt>
                <c:pt idx="192" formatCode="General">
                  <c:v>1.0049999999999999</c:v>
                </c:pt>
                <c:pt idx="193" formatCode="General">
                  <c:v>1.0049999999999999</c:v>
                </c:pt>
                <c:pt idx="194" formatCode="General">
                  <c:v>1.006</c:v>
                </c:pt>
                <c:pt idx="195" formatCode="General">
                  <c:v>1.004</c:v>
                </c:pt>
                <c:pt idx="196" formatCode="General">
                  <c:v>1.004</c:v>
                </c:pt>
                <c:pt idx="197" formatCode="General">
                  <c:v>1.008</c:v>
                </c:pt>
                <c:pt idx="198" formatCode="General">
                  <c:v>1.0049999999999999</c:v>
                </c:pt>
                <c:pt idx="199" formatCode="General">
                  <c:v>1.0049999999999999</c:v>
                </c:pt>
                <c:pt idx="200" formatCode="General">
                  <c:v>1.008</c:v>
                </c:pt>
                <c:pt idx="201" formatCode="General">
                  <c:v>1.0049999999999999</c:v>
                </c:pt>
                <c:pt idx="202" formatCode="General">
                  <c:v>1.0069999999999999</c:v>
                </c:pt>
                <c:pt idx="203" formatCode="General">
                  <c:v>1.004</c:v>
                </c:pt>
                <c:pt idx="204" formatCode="General">
                  <c:v>1.0049999999999999</c:v>
                </c:pt>
                <c:pt idx="205" formatCode="General">
                  <c:v>1.004</c:v>
                </c:pt>
                <c:pt idx="206" formatCode="General">
                  <c:v>1.0029999999999999</c:v>
                </c:pt>
                <c:pt idx="207" formatCode="General">
                  <c:v>1.0049999999999999</c:v>
                </c:pt>
                <c:pt idx="208" formatCode="General">
                  <c:v>1.0029999999999999</c:v>
                </c:pt>
                <c:pt idx="209" formatCode="General">
                  <c:v>1.004</c:v>
                </c:pt>
                <c:pt idx="210" formatCode="General">
                  <c:v>1.0029999999999999</c:v>
                </c:pt>
              </c:numCache>
            </c:numRef>
          </c:val>
        </c:ser>
        <c:ser>
          <c:idx val="1"/>
          <c:order val="1"/>
          <c:tx>
            <c:strRef>
              <c:f>'1mg'!$D$1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('1mg'!$D$2:$D$64,'1mg'!$D$65:$D$212)</c:f>
              <c:numCache>
                <c:formatCode>0.000</c:formatCode>
                <c:ptCount val="211"/>
                <c:pt idx="0">
                  <c:v>1.0044928909952588</c:v>
                </c:pt>
                <c:pt idx="1">
                  <c:v>1.0044928909952588</c:v>
                </c:pt>
                <c:pt idx="2">
                  <c:v>1.0044928909952588</c:v>
                </c:pt>
                <c:pt idx="3">
                  <c:v>1.0044928909952588</c:v>
                </c:pt>
                <c:pt idx="4">
                  <c:v>1.0044928909952588</c:v>
                </c:pt>
                <c:pt idx="5">
                  <c:v>1.0044928909952588</c:v>
                </c:pt>
                <c:pt idx="6">
                  <c:v>1.0044928909952588</c:v>
                </c:pt>
                <c:pt idx="7">
                  <c:v>1.0044928909952588</c:v>
                </c:pt>
                <c:pt idx="8">
                  <c:v>1.0044928909952588</c:v>
                </c:pt>
                <c:pt idx="9">
                  <c:v>1.0044928909952588</c:v>
                </c:pt>
                <c:pt idx="10">
                  <c:v>1.0044928909952588</c:v>
                </c:pt>
                <c:pt idx="11">
                  <c:v>1.0044928909952588</c:v>
                </c:pt>
                <c:pt idx="12">
                  <c:v>1.0044928909952588</c:v>
                </c:pt>
                <c:pt idx="13">
                  <c:v>1.0044928909952588</c:v>
                </c:pt>
                <c:pt idx="14">
                  <c:v>1.0044928909952588</c:v>
                </c:pt>
                <c:pt idx="15">
                  <c:v>1.0044928909952588</c:v>
                </c:pt>
                <c:pt idx="16">
                  <c:v>1.0044928909952588</c:v>
                </c:pt>
                <c:pt idx="17">
                  <c:v>1.0044928909952588</c:v>
                </c:pt>
                <c:pt idx="18">
                  <c:v>1.0044928909952588</c:v>
                </c:pt>
                <c:pt idx="19">
                  <c:v>1.0044928909952588</c:v>
                </c:pt>
                <c:pt idx="20">
                  <c:v>1.0044928909952588</c:v>
                </c:pt>
                <c:pt idx="21">
                  <c:v>1.0044928909952588</c:v>
                </c:pt>
                <c:pt idx="22">
                  <c:v>1.0044928909952588</c:v>
                </c:pt>
                <c:pt idx="23">
                  <c:v>1.0044928909952588</c:v>
                </c:pt>
                <c:pt idx="24">
                  <c:v>1.0044928909952588</c:v>
                </c:pt>
                <c:pt idx="25">
                  <c:v>1.0044928909952588</c:v>
                </c:pt>
                <c:pt idx="26">
                  <c:v>1.0044928909952588</c:v>
                </c:pt>
                <c:pt idx="27">
                  <c:v>1.0044928909952588</c:v>
                </c:pt>
                <c:pt idx="28">
                  <c:v>1.0044928909952588</c:v>
                </c:pt>
                <c:pt idx="29">
                  <c:v>1.0044928909952588</c:v>
                </c:pt>
                <c:pt idx="30">
                  <c:v>1.0044928909952588</c:v>
                </c:pt>
                <c:pt idx="31">
                  <c:v>1.0044928909952588</c:v>
                </c:pt>
                <c:pt idx="32">
                  <c:v>1.0044928909952588</c:v>
                </c:pt>
                <c:pt idx="33">
                  <c:v>1.0044928909952588</c:v>
                </c:pt>
                <c:pt idx="34">
                  <c:v>1.0044928909952588</c:v>
                </c:pt>
                <c:pt idx="35">
                  <c:v>1.0044928909952588</c:v>
                </c:pt>
                <c:pt idx="36">
                  <c:v>1.0044928909952588</c:v>
                </c:pt>
                <c:pt idx="37">
                  <c:v>1.0044928909952588</c:v>
                </c:pt>
                <c:pt idx="38">
                  <c:v>1.0044928909952588</c:v>
                </c:pt>
                <c:pt idx="39">
                  <c:v>1.0044928909952588</c:v>
                </c:pt>
                <c:pt idx="40">
                  <c:v>1.0044928909952588</c:v>
                </c:pt>
                <c:pt idx="41">
                  <c:v>1.0044928909952588</c:v>
                </c:pt>
                <c:pt idx="42">
                  <c:v>1.0044928909952588</c:v>
                </c:pt>
                <c:pt idx="43">
                  <c:v>1.0044928909952588</c:v>
                </c:pt>
                <c:pt idx="44">
                  <c:v>1.0044928909952588</c:v>
                </c:pt>
                <c:pt idx="45">
                  <c:v>1.0044928909952588</c:v>
                </c:pt>
                <c:pt idx="46">
                  <c:v>1.0044928909952588</c:v>
                </c:pt>
                <c:pt idx="47">
                  <c:v>1.0044928909952588</c:v>
                </c:pt>
                <c:pt idx="48">
                  <c:v>1.0044928909952588</c:v>
                </c:pt>
                <c:pt idx="49">
                  <c:v>1.0044928909952588</c:v>
                </c:pt>
                <c:pt idx="50">
                  <c:v>1.0044928909952588</c:v>
                </c:pt>
                <c:pt idx="51">
                  <c:v>1.0044928909952588</c:v>
                </c:pt>
                <c:pt idx="52">
                  <c:v>1.0044928909952588</c:v>
                </c:pt>
                <c:pt idx="53">
                  <c:v>1.0044928909952588</c:v>
                </c:pt>
                <c:pt idx="54">
                  <c:v>1.0044928909952588</c:v>
                </c:pt>
                <c:pt idx="55">
                  <c:v>1.0044928909952588</c:v>
                </c:pt>
                <c:pt idx="56">
                  <c:v>1.0044928909952588</c:v>
                </c:pt>
                <c:pt idx="57">
                  <c:v>1.0044928909952588</c:v>
                </c:pt>
                <c:pt idx="58">
                  <c:v>1.0044928909952588</c:v>
                </c:pt>
                <c:pt idx="59">
                  <c:v>1.0044928909952588</c:v>
                </c:pt>
                <c:pt idx="60">
                  <c:v>1.0044928909952588</c:v>
                </c:pt>
                <c:pt idx="61">
                  <c:v>1.0044928909952588</c:v>
                </c:pt>
                <c:pt idx="62">
                  <c:v>1.0044928909952588</c:v>
                </c:pt>
                <c:pt idx="63">
                  <c:v>1.0044928909952588</c:v>
                </c:pt>
                <c:pt idx="64">
                  <c:v>1.0044928909952588</c:v>
                </c:pt>
                <c:pt idx="65">
                  <c:v>1.0044928909952588</c:v>
                </c:pt>
                <c:pt idx="66">
                  <c:v>1.0044928909952588</c:v>
                </c:pt>
                <c:pt idx="67">
                  <c:v>1.0044928909952588</c:v>
                </c:pt>
                <c:pt idx="68">
                  <c:v>1.0044928909952588</c:v>
                </c:pt>
                <c:pt idx="69">
                  <c:v>1.0044928909952588</c:v>
                </c:pt>
                <c:pt idx="70">
                  <c:v>1.0044928909952588</c:v>
                </c:pt>
                <c:pt idx="71">
                  <c:v>1.0044928909952588</c:v>
                </c:pt>
                <c:pt idx="72">
                  <c:v>1.0044928909952588</c:v>
                </c:pt>
                <c:pt idx="73">
                  <c:v>1.0044928909952588</c:v>
                </c:pt>
                <c:pt idx="74">
                  <c:v>1.0044928909952588</c:v>
                </c:pt>
                <c:pt idx="75">
                  <c:v>1.0044928909952588</c:v>
                </c:pt>
                <c:pt idx="76">
                  <c:v>1.0044928909952588</c:v>
                </c:pt>
                <c:pt idx="77">
                  <c:v>1.0044928909952588</c:v>
                </c:pt>
                <c:pt idx="78">
                  <c:v>1.0044928909952588</c:v>
                </c:pt>
                <c:pt idx="79">
                  <c:v>1.0044928909952588</c:v>
                </c:pt>
                <c:pt idx="80">
                  <c:v>1.0044928909952588</c:v>
                </c:pt>
                <c:pt idx="81">
                  <c:v>1.0044928909952588</c:v>
                </c:pt>
                <c:pt idx="82">
                  <c:v>1.0044928909952588</c:v>
                </c:pt>
                <c:pt idx="83">
                  <c:v>1.0044928909952588</c:v>
                </c:pt>
                <c:pt idx="84">
                  <c:v>1.0044928909952588</c:v>
                </c:pt>
                <c:pt idx="85">
                  <c:v>1.0044928909952588</c:v>
                </c:pt>
                <c:pt idx="86">
                  <c:v>1.0044928909952588</c:v>
                </c:pt>
                <c:pt idx="87">
                  <c:v>1.0044928909952588</c:v>
                </c:pt>
                <c:pt idx="88">
                  <c:v>1.0044928909952588</c:v>
                </c:pt>
                <c:pt idx="89">
                  <c:v>1.0044928909952588</c:v>
                </c:pt>
                <c:pt idx="90">
                  <c:v>1.0044928909952588</c:v>
                </c:pt>
                <c:pt idx="91">
                  <c:v>1.0044928909952588</c:v>
                </c:pt>
                <c:pt idx="92">
                  <c:v>1.0044928909952588</c:v>
                </c:pt>
                <c:pt idx="93">
                  <c:v>1.0044928909952588</c:v>
                </c:pt>
                <c:pt idx="94">
                  <c:v>1.0044928909952588</c:v>
                </c:pt>
                <c:pt idx="95">
                  <c:v>1.0044928909952588</c:v>
                </c:pt>
                <c:pt idx="96">
                  <c:v>1.0044928909952588</c:v>
                </c:pt>
                <c:pt idx="97">
                  <c:v>1.0044928909952588</c:v>
                </c:pt>
                <c:pt idx="98">
                  <c:v>1.0044928909952588</c:v>
                </c:pt>
                <c:pt idx="99">
                  <c:v>1.0044928909952588</c:v>
                </c:pt>
                <c:pt idx="100">
                  <c:v>1.0044928909952588</c:v>
                </c:pt>
                <c:pt idx="101">
                  <c:v>1.0044928909952588</c:v>
                </c:pt>
                <c:pt idx="102">
                  <c:v>1.0044928909952588</c:v>
                </c:pt>
                <c:pt idx="103">
                  <c:v>1.0044928909952588</c:v>
                </c:pt>
                <c:pt idx="104">
                  <c:v>1.0044928909952588</c:v>
                </c:pt>
                <c:pt idx="105">
                  <c:v>1.0044928909952588</c:v>
                </c:pt>
                <c:pt idx="106">
                  <c:v>1.0044928909952588</c:v>
                </c:pt>
                <c:pt idx="107">
                  <c:v>1.0044928909952588</c:v>
                </c:pt>
                <c:pt idx="108">
                  <c:v>1.0044928909952588</c:v>
                </c:pt>
                <c:pt idx="109">
                  <c:v>1.0044928909952588</c:v>
                </c:pt>
                <c:pt idx="110">
                  <c:v>1.0044928909952588</c:v>
                </c:pt>
                <c:pt idx="111">
                  <c:v>1.0044928909952588</c:v>
                </c:pt>
                <c:pt idx="112">
                  <c:v>1.0044928909952588</c:v>
                </c:pt>
                <c:pt idx="113">
                  <c:v>1.0044928909952588</c:v>
                </c:pt>
                <c:pt idx="114">
                  <c:v>1.0044928909952588</c:v>
                </c:pt>
                <c:pt idx="115">
                  <c:v>1.0044928909952588</c:v>
                </c:pt>
                <c:pt idx="116">
                  <c:v>1.0044928909952588</c:v>
                </c:pt>
                <c:pt idx="117">
                  <c:v>1.0044928909952588</c:v>
                </c:pt>
                <c:pt idx="118">
                  <c:v>1.0044928909952588</c:v>
                </c:pt>
                <c:pt idx="119">
                  <c:v>1.0044928909952588</c:v>
                </c:pt>
                <c:pt idx="120">
                  <c:v>1.0044928909952588</c:v>
                </c:pt>
                <c:pt idx="121">
                  <c:v>1.0044928909952588</c:v>
                </c:pt>
                <c:pt idx="122">
                  <c:v>1.0044928909952588</c:v>
                </c:pt>
                <c:pt idx="123">
                  <c:v>1.0044928909952588</c:v>
                </c:pt>
                <c:pt idx="124">
                  <c:v>1.0044928909952588</c:v>
                </c:pt>
                <c:pt idx="125">
                  <c:v>1.0044928909952588</c:v>
                </c:pt>
                <c:pt idx="126">
                  <c:v>1.0044928909952588</c:v>
                </c:pt>
                <c:pt idx="127">
                  <c:v>1.0044928909952588</c:v>
                </c:pt>
                <c:pt idx="128">
                  <c:v>1.0044928909952588</c:v>
                </c:pt>
                <c:pt idx="129">
                  <c:v>1.0044928909952588</c:v>
                </c:pt>
                <c:pt idx="130">
                  <c:v>1.0044928909952588</c:v>
                </c:pt>
                <c:pt idx="131">
                  <c:v>1.0044928909952588</c:v>
                </c:pt>
                <c:pt idx="132">
                  <c:v>1.0044928909952588</c:v>
                </c:pt>
                <c:pt idx="133">
                  <c:v>1.0044928909952588</c:v>
                </c:pt>
                <c:pt idx="134">
                  <c:v>1.0044928909952588</c:v>
                </c:pt>
                <c:pt idx="135">
                  <c:v>1.0044928909952588</c:v>
                </c:pt>
                <c:pt idx="136">
                  <c:v>1.0044928909952588</c:v>
                </c:pt>
                <c:pt idx="137">
                  <c:v>1.0044928909952588</c:v>
                </c:pt>
                <c:pt idx="138">
                  <c:v>1.0044928909952588</c:v>
                </c:pt>
                <c:pt idx="139">
                  <c:v>1.0044928909952588</c:v>
                </c:pt>
                <c:pt idx="140">
                  <c:v>1.0044928909952588</c:v>
                </c:pt>
                <c:pt idx="141">
                  <c:v>1.0044928909952588</c:v>
                </c:pt>
                <c:pt idx="142">
                  <c:v>1.0044928909952588</c:v>
                </c:pt>
                <c:pt idx="143">
                  <c:v>1.0044928909952588</c:v>
                </c:pt>
                <c:pt idx="144">
                  <c:v>1.0044928909952588</c:v>
                </c:pt>
                <c:pt idx="145">
                  <c:v>1.0044928909952588</c:v>
                </c:pt>
                <c:pt idx="146">
                  <c:v>1.0044928909952588</c:v>
                </c:pt>
                <c:pt idx="147">
                  <c:v>1.0044928909952588</c:v>
                </c:pt>
                <c:pt idx="148">
                  <c:v>1.0044928909952588</c:v>
                </c:pt>
                <c:pt idx="149">
                  <c:v>1.0044928909952588</c:v>
                </c:pt>
                <c:pt idx="150">
                  <c:v>1.0044928909952588</c:v>
                </c:pt>
                <c:pt idx="151">
                  <c:v>1.0044928909952588</c:v>
                </c:pt>
                <c:pt idx="152">
                  <c:v>1.0044928909952588</c:v>
                </c:pt>
                <c:pt idx="153">
                  <c:v>1.0044928909952588</c:v>
                </c:pt>
                <c:pt idx="154">
                  <c:v>1.0044928909952588</c:v>
                </c:pt>
                <c:pt idx="155">
                  <c:v>1.0044928909952588</c:v>
                </c:pt>
                <c:pt idx="156">
                  <c:v>1.0044928909952588</c:v>
                </c:pt>
                <c:pt idx="157">
                  <c:v>1.0044928909952588</c:v>
                </c:pt>
                <c:pt idx="158">
                  <c:v>1.0044928909952588</c:v>
                </c:pt>
                <c:pt idx="159">
                  <c:v>1.0044928909952588</c:v>
                </c:pt>
                <c:pt idx="160">
                  <c:v>1.0044928909952588</c:v>
                </c:pt>
                <c:pt idx="161">
                  <c:v>1.0044928909952588</c:v>
                </c:pt>
                <c:pt idx="162">
                  <c:v>1.0044928909952588</c:v>
                </c:pt>
                <c:pt idx="163">
                  <c:v>1.0044928909952588</c:v>
                </c:pt>
                <c:pt idx="164">
                  <c:v>1.0044928909952588</c:v>
                </c:pt>
                <c:pt idx="165">
                  <c:v>1.0044928909952588</c:v>
                </c:pt>
                <c:pt idx="166">
                  <c:v>1.0044928909952588</c:v>
                </c:pt>
                <c:pt idx="167">
                  <c:v>1.0044928909952588</c:v>
                </c:pt>
                <c:pt idx="168">
                  <c:v>1.0044928909952588</c:v>
                </c:pt>
                <c:pt idx="169">
                  <c:v>1.0044928909952588</c:v>
                </c:pt>
                <c:pt idx="170">
                  <c:v>1.0044928909952588</c:v>
                </c:pt>
                <c:pt idx="171">
                  <c:v>1.0044928909952588</c:v>
                </c:pt>
                <c:pt idx="172">
                  <c:v>1.0044928909952588</c:v>
                </c:pt>
                <c:pt idx="173">
                  <c:v>1.0044928909952588</c:v>
                </c:pt>
                <c:pt idx="174">
                  <c:v>1.0044928909952588</c:v>
                </c:pt>
                <c:pt idx="175">
                  <c:v>1.0044928909952588</c:v>
                </c:pt>
                <c:pt idx="176">
                  <c:v>1.0044928909952588</c:v>
                </c:pt>
                <c:pt idx="177">
                  <c:v>1.0044928909952588</c:v>
                </c:pt>
                <c:pt idx="178">
                  <c:v>1.0044928909952588</c:v>
                </c:pt>
                <c:pt idx="179">
                  <c:v>1.0044928909952588</c:v>
                </c:pt>
                <c:pt idx="180">
                  <c:v>1.0044928909952588</c:v>
                </c:pt>
                <c:pt idx="181">
                  <c:v>1.0044928909952588</c:v>
                </c:pt>
                <c:pt idx="182">
                  <c:v>1.0044928909952588</c:v>
                </c:pt>
                <c:pt idx="183">
                  <c:v>1.0044928909952588</c:v>
                </c:pt>
                <c:pt idx="184">
                  <c:v>1.0044928909952588</c:v>
                </c:pt>
                <c:pt idx="185">
                  <c:v>1.0044928909952588</c:v>
                </c:pt>
                <c:pt idx="186">
                  <c:v>1.0044928909952588</c:v>
                </c:pt>
                <c:pt idx="187">
                  <c:v>1.0044928909952588</c:v>
                </c:pt>
                <c:pt idx="188">
                  <c:v>1.0044928909952588</c:v>
                </c:pt>
                <c:pt idx="189">
                  <c:v>1.0044928909952588</c:v>
                </c:pt>
                <c:pt idx="190">
                  <c:v>1.0044928909952588</c:v>
                </c:pt>
                <c:pt idx="191">
                  <c:v>1.0044928909952588</c:v>
                </c:pt>
                <c:pt idx="192">
                  <c:v>1.0044928909952588</c:v>
                </c:pt>
                <c:pt idx="193">
                  <c:v>1.0044928909952588</c:v>
                </c:pt>
                <c:pt idx="194">
                  <c:v>1.0044928909952588</c:v>
                </c:pt>
                <c:pt idx="195">
                  <c:v>1.0044928909952588</c:v>
                </c:pt>
                <c:pt idx="196">
                  <c:v>1.0044928909952588</c:v>
                </c:pt>
                <c:pt idx="197">
                  <c:v>1.0044928909952588</c:v>
                </c:pt>
                <c:pt idx="198">
                  <c:v>1.0044928909952588</c:v>
                </c:pt>
                <c:pt idx="199">
                  <c:v>1.0044928909952588</c:v>
                </c:pt>
                <c:pt idx="200">
                  <c:v>1.0044928909952588</c:v>
                </c:pt>
                <c:pt idx="201">
                  <c:v>1.0044928909952588</c:v>
                </c:pt>
                <c:pt idx="202">
                  <c:v>1.0044928909952588</c:v>
                </c:pt>
                <c:pt idx="203">
                  <c:v>1.0044928909952588</c:v>
                </c:pt>
                <c:pt idx="204">
                  <c:v>1.0044928909952588</c:v>
                </c:pt>
                <c:pt idx="205">
                  <c:v>1.0044928909952588</c:v>
                </c:pt>
                <c:pt idx="206">
                  <c:v>1.0044928909952588</c:v>
                </c:pt>
                <c:pt idx="207">
                  <c:v>1.0044928909952588</c:v>
                </c:pt>
                <c:pt idx="208">
                  <c:v>1.0044928909952588</c:v>
                </c:pt>
                <c:pt idx="209">
                  <c:v>1.0044928909952588</c:v>
                </c:pt>
                <c:pt idx="210">
                  <c:v>1.0044928909952588</c:v>
                </c:pt>
              </c:numCache>
            </c:numRef>
          </c:val>
        </c:ser>
        <c:ser>
          <c:idx val="2"/>
          <c:order val="2"/>
          <c:tx>
            <c:strRef>
              <c:f>'1mg'!$F$1</c:f>
              <c:strCache>
                <c:ptCount val="1"/>
                <c:pt idx="0">
                  <c:v>Upper Control Limit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('1mg'!$F$2:$F$64,'1mg'!$F$65:$F$212)</c:f>
              <c:numCache>
                <c:formatCode>0.000</c:formatCode>
                <c:ptCount val="211"/>
                <c:pt idx="0">
                  <c:v>1.0110549224854504</c:v>
                </c:pt>
                <c:pt idx="1">
                  <c:v>1.0110549224854504</c:v>
                </c:pt>
                <c:pt idx="2">
                  <c:v>1.0110549224854504</c:v>
                </c:pt>
                <c:pt idx="3">
                  <c:v>1.0110549224854504</c:v>
                </c:pt>
                <c:pt idx="4">
                  <c:v>1.0110549224854504</c:v>
                </c:pt>
                <c:pt idx="5">
                  <c:v>1.0110549224854504</c:v>
                </c:pt>
                <c:pt idx="6">
                  <c:v>1.0110549224854504</c:v>
                </c:pt>
                <c:pt idx="7">
                  <c:v>1.0110549224854504</c:v>
                </c:pt>
                <c:pt idx="8">
                  <c:v>1.0110549224854504</c:v>
                </c:pt>
                <c:pt idx="9">
                  <c:v>1.0110549224854504</c:v>
                </c:pt>
                <c:pt idx="10">
                  <c:v>1.0110549224854504</c:v>
                </c:pt>
                <c:pt idx="11">
                  <c:v>1.0110549224854504</c:v>
                </c:pt>
                <c:pt idx="12">
                  <c:v>1.0110549224854504</c:v>
                </c:pt>
                <c:pt idx="13">
                  <c:v>1.0110549224854504</c:v>
                </c:pt>
                <c:pt idx="14">
                  <c:v>1.0110549224854504</c:v>
                </c:pt>
                <c:pt idx="15">
                  <c:v>1.0110549224854504</c:v>
                </c:pt>
                <c:pt idx="16">
                  <c:v>1.0110549224854504</c:v>
                </c:pt>
                <c:pt idx="17">
                  <c:v>1.0110549224854504</c:v>
                </c:pt>
                <c:pt idx="18">
                  <c:v>1.0110549224854504</c:v>
                </c:pt>
                <c:pt idx="19">
                  <c:v>1.0110549224854504</c:v>
                </c:pt>
                <c:pt idx="20">
                  <c:v>1.0110549224854504</c:v>
                </c:pt>
                <c:pt idx="21">
                  <c:v>1.0110549224854504</c:v>
                </c:pt>
                <c:pt idx="22">
                  <c:v>1.0110549224854504</c:v>
                </c:pt>
                <c:pt idx="23">
                  <c:v>1.0110549224854504</c:v>
                </c:pt>
                <c:pt idx="24">
                  <c:v>1.0110549224854504</c:v>
                </c:pt>
                <c:pt idx="25">
                  <c:v>1.0110549224854504</c:v>
                </c:pt>
                <c:pt idx="26">
                  <c:v>1.0110549224854504</c:v>
                </c:pt>
                <c:pt idx="27">
                  <c:v>1.0110549224854504</c:v>
                </c:pt>
                <c:pt idx="28">
                  <c:v>1.0110549224854504</c:v>
                </c:pt>
                <c:pt idx="29">
                  <c:v>1.0110549224854504</c:v>
                </c:pt>
                <c:pt idx="30">
                  <c:v>1.0110549224854504</c:v>
                </c:pt>
                <c:pt idx="31">
                  <c:v>1.0110549224854504</c:v>
                </c:pt>
                <c:pt idx="32">
                  <c:v>1.0110549224854504</c:v>
                </c:pt>
                <c:pt idx="33">
                  <c:v>1.0110549224854504</c:v>
                </c:pt>
                <c:pt idx="34">
                  <c:v>1.0110549224854504</c:v>
                </c:pt>
                <c:pt idx="35">
                  <c:v>1.0110549224854504</c:v>
                </c:pt>
                <c:pt idx="36">
                  <c:v>1.0110549224854504</c:v>
                </c:pt>
                <c:pt idx="37">
                  <c:v>1.0110549224854504</c:v>
                </c:pt>
                <c:pt idx="38">
                  <c:v>1.0110549224854504</c:v>
                </c:pt>
                <c:pt idx="39">
                  <c:v>1.0110549224854504</c:v>
                </c:pt>
                <c:pt idx="40">
                  <c:v>1.0110549224854504</c:v>
                </c:pt>
                <c:pt idx="41">
                  <c:v>1.0110549224854504</c:v>
                </c:pt>
                <c:pt idx="42">
                  <c:v>1.0110549224854504</c:v>
                </c:pt>
                <c:pt idx="43">
                  <c:v>1.0110549224854504</c:v>
                </c:pt>
                <c:pt idx="44">
                  <c:v>1.0110549224854504</c:v>
                </c:pt>
                <c:pt idx="45">
                  <c:v>1.0110549224854504</c:v>
                </c:pt>
                <c:pt idx="46">
                  <c:v>1.0110549224854504</c:v>
                </c:pt>
                <c:pt idx="47">
                  <c:v>1.0110549224854504</c:v>
                </c:pt>
                <c:pt idx="48">
                  <c:v>1.0110549224854504</c:v>
                </c:pt>
                <c:pt idx="49">
                  <c:v>1.0110549224854504</c:v>
                </c:pt>
                <c:pt idx="50">
                  <c:v>1.0110549224854504</c:v>
                </c:pt>
                <c:pt idx="51">
                  <c:v>1.0110549224854504</c:v>
                </c:pt>
                <c:pt idx="52">
                  <c:v>1.0110549224854504</c:v>
                </c:pt>
                <c:pt idx="53">
                  <c:v>1.0110549224854504</c:v>
                </c:pt>
                <c:pt idx="54">
                  <c:v>1.0110549224854504</c:v>
                </c:pt>
                <c:pt idx="55">
                  <c:v>1.0110549224854504</c:v>
                </c:pt>
                <c:pt idx="56">
                  <c:v>1.0110549224854504</c:v>
                </c:pt>
                <c:pt idx="57">
                  <c:v>1.0110549224854504</c:v>
                </c:pt>
                <c:pt idx="58">
                  <c:v>1.0110549224854504</c:v>
                </c:pt>
                <c:pt idx="59">
                  <c:v>1.0110549224854504</c:v>
                </c:pt>
                <c:pt idx="60">
                  <c:v>1.0110549224854504</c:v>
                </c:pt>
                <c:pt idx="61">
                  <c:v>1.0110549224854504</c:v>
                </c:pt>
                <c:pt idx="62">
                  <c:v>1.0110549224854504</c:v>
                </c:pt>
                <c:pt idx="63">
                  <c:v>1.0110549224854504</c:v>
                </c:pt>
                <c:pt idx="64">
                  <c:v>1.0110549224854504</c:v>
                </c:pt>
                <c:pt idx="65">
                  <c:v>1.0110549224854504</c:v>
                </c:pt>
                <c:pt idx="66">
                  <c:v>1.0110549224854504</c:v>
                </c:pt>
                <c:pt idx="67">
                  <c:v>1.0110549224854504</c:v>
                </c:pt>
                <c:pt idx="68">
                  <c:v>1.0110549224854504</c:v>
                </c:pt>
                <c:pt idx="69">
                  <c:v>1.0110549224854504</c:v>
                </c:pt>
                <c:pt idx="70">
                  <c:v>1.0110549224854504</c:v>
                </c:pt>
                <c:pt idx="71">
                  <c:v>1.0110549224854504</c:v>
                </c:pt>
                <c:pt idx="72">
                  <c:v>1.0110549224854504</c:v>
                </c:pt>
                <c:pt idx="73">
                  <c:v>1.0110549224854504</c:v>
                </c:pt>
                <c:pt idx="74">
                  <c:v>1.0110549224854504</c:v>
                </c:pt>
                <c:pt idx="75">
                  <c:v>1.0110549224854504</c:v>
                </c:pt>
                <c:pt idx="76">
                  <c:v>1.0110549224854504</c:v>
                </c:pt>
                <c:pt idx="77">
                  <c:v>1.0110549224854504</c:v>
                </c:pt>
                <c:pt idx="78">
                  <c:v>1.0110549224854504</c:v>
                </c:pt>
                <c:pt idx="79">
                  <c:v>1.0110549224854504</c:v>
                </c:pt>
                <c:pt idx="80">
                  <c:v>1.0110549224854504</c:v>
                </c:pt>
                <c:pt idx="81">
                  <c:v>1.0110549224854504</c:v>
                </c:pt>
                <c:pt idx="82">
                  <c:v>1.0110549224854504</c:v>
                </c:pt>
                <c:pt idx="83">
                  <c:v>1.0110549224854504</c:v>
                </c:pt>
                <c:pt idx="84">
                  <c:v>1.0110549224854504</c:v>
                </c:pt>
                <c:pt idx="85">
                  <c:v>1.0110549224854504</c:v>
                </c:pt>
                <c:pt idx="86">
                  <c:v>1.0110549224854504</c:v>
                </c:pt>
                <c:pt idx="87">
                  <c:v>1.0110549224854504</c:v>
                </c:pt>
                <c:pt idx="88">
                  <c:v>1.0110549224854504</c:v>
                </c:pt>
                <c:pt idx="89">
                  <c:v>1.0110549224854504</c:v>
                </c:pt>
                <c:pt idx="90">
                  <c:v>1.0110549224854504</c:v>
                </c:pt>
                <c:pt idx="91">
                  <c:v>1.0110549224854504</c:v>
                </c:pt>
                <c:pt idx="92">
                  <c:v>1.0110549224854504</c:v>
                </c:pt>
                <c:pt idx="93">
                  <c:v>1.0110549224854504</c:v>
                </c:pt>
                <c:pt idx="94">
                  <c:v>1.0110549224854504</c:v>
                </c:pt>
                <c:pt idx="95">
                  <c:v>1.0110549224854504</c:v>
                </c:pt>
                <c:pt idx="96">
                  <c:v>1.0110549224854504</c:v>
                </c:pt>
                <c:pt idx="97">
                  <c:v>1.0110549224854504</c:v>
                </c:pt>
                <c:pt idx="98">
                  <c:v>1.0110549224854504</c:v>
                </c:pt>
                <c:pt idx="99">
                  <c:v>1.0110549224854504</c:v>
                </c:pt>
                <c:pt idx="100">
                  <c:v>1.0110549224854504</c:v>
                </c:pt>
                <c:pt idx="101">
                  <c:v>1.0110549224854504</c:v>
                </c:pt>
                <c:pt idx="102">
                  <c:v>1.0110549224854504</c:v>
                </c:pt>
                <c:pt idx="103">
                  <c:v>1.0110549224854504</c:v>
                </c:pt>
                <c:pt idx="104">
                  <c:v>1.0110549224854504</c:v>
                </c:pt>
                <c:pt idx="105">
                  <c:v>1.0110549224854504</c:v>
                </c:pt>
                <c:pt idx="106">
                  <c:v>1.0110549224854504</c:v>
                </c:pt>
                <c:pt idx="107">
                  <c:v>1.0110549224854504</c:v>
                </c:pt>
                <c:pt idx="108">
                  <c:v>1.0110549224854504</c:v>
                </c:pt>
                <c:pt idx="109">
                  <c:v>1.0110549224854504</c:v>
                </c:pt>
                <c:pt idx="110">
                  <c:v>1.0110549224854504</c:v>
                </c:pt>
                <c:pt idx="111">
                  <c:v>1.0110549224854504</c:v>
                </c:pt>
                <c:pt idx="112">
                  <c:v>1.0110549224854504</c:v>
                </c:pt>
                <c:pt idx="113">
                  <c:v>1.0110549224854504</c:v>
                </c:pt>
                <c:pt idx="114">
                  <c:v>1.0110549224854504</c:v>
                </c:pt>
                <c:pt idx="115">
                  <c:v>1.0110549224854504</c:v>
                </c:pt>
                <c:pt idx="116">
                  <c:v>1.0110549224854504</c:v>
                </c:pt>
                <c:pt idx="117">
                  <c:v>1.0110549224854504</c:v>
                </c:pt>
                <c:pt idx="118">
                  <c:v>1.0110549224854504</c:v>
                </c:pt>
                <c:pt idx="119">
                  <c:v>1.0110549224854504</c:v>
                </c:pt>
                <c:pt idx="120">
                  <c:v>1.0110549224854504</c:v>
                </c:pt>
                <c:pt idx="121">
                  <c:v>1.0110549224854504</c:v>
                </c:pt>
                <c:pt idx="122">
                  <c:v>1.0110549224854504</c:v>
                </c:pt>
                <c:pt idx="123">
                  <c:v>1.0110549224854504</c:v>
                </c:pt>
                <c:pt idx="124">
                  <c:v>1.0110549224854504</c:v>
                </c:pt>
                <c:pt idx="125">
                  <c:v>1.0110549224854504</c:v>
                </c:pt>
                <c:pt idx="126">
                  <c:v>1.0110549224854504</c:v>
                </c:pt>
                <c:pt idx="127">
                  <c:v>1.0110549224854504</c:v>
                </c:pt>
                <c:pt idx="128">
                  <c:v>1.0110549224854504</c:v>
                </c:pt>
                <c:pt idx="129">
                  <c:v>1.0110549224854504</c:v>
                </c:pt>
                <c:pt idx="130">
                  <c:v>1.0110549224854504</c:v>
                </c:pt>
                <c:pt idx="131">
                  <c:v>1.0110549224854504</c:v>
                </c:pt>
                <c:pt idx="132">
                  <c:v>1.0110549224854504</c:v>
                </c:pt>
                <c:pt idx="133">
                  <c:v>1.0110549224854504</c:v>
                </c:pt>
                <c:pt idx="134">
                  <c:v>1.0110549224854504</c:v>
                </c:pt>
                <c:pt idx="135">
                  <c:v>1.0110549224854504</c:v>
                </c:pt>
                <c:pt idx="136">
                  <c:v>1.0110549224854504</c:v>
                </c:pt>
                <c:pt idx="137">
                  <c:v>1.0110549224854504</c:v>
                </c:pt>
                <c:pt idx="138">
                  <c:v>1.0110549224854504</c:v>
                </c:pt>
                <c:pt idx="139">
                  <c:v>1.0110549224854504</c:v>
                </c:pt>
                <c:pt idx="140">
                  <c:v>1.0110549224854504</c:v>
                </c:pt>
                <c:pt idx="141">
                  <c:v>1.0110549224854504</c:v>
                </c:pt>
                <c:pt idx="142">
                  <c:v>1.0110549224854504</c:v>
                </c:pt>
                <c:pt idx="143">
                  <c:v>1.0110549224854504</c:v>
                </c:pt>
                <c:pt idx="144">
                  <c:v>1.0110549224854504</c:v>
                </c:pt>
                <c:pt idx="145">
                  <c:v>1.0110549224854504</c:v>
                </c:pt>
                <c:pt idx="146">
                  <c:v>1.0110549224854504</c:v>
                </c:pt>
                <c:pt idx="147">
                  <c:v>1.0110549224854504</c:v>
                </c:pt>
                <c:pt idx="148">
                  <c:v>1.0110549224854504</c:v>
                </c:pt>
                <c:pt idx="149">
                  <c:v>1.0110549224854504</c:v>
                </c:pt>
                <c:pt idx="150">
                  <c:v>1.0110549224854504</c:v>
                </c:pt>
                <c:pt idx="151">
                  <c:v>1.0110549224854504</c:v>
                </c:pt>
                <c:pt idx="152">
                  <c:v>1.0110549224854504</c:v>
                </c:pt>
                <c:pt idx="153">
                  <c:v>1.0110549224854504</c:v>
                </c:pt>
                <c:pt idx="154">
                  <c:v>1.0110549224854504</c:v>
                </c:pt>
                <c:pt idx="155">
                  <c:v>1.0110549224854504</c:v>
                </c:pt>
                <c:pt idx="156">
                  <c:v>1.0110549224854504</c:v>
                </c:pt>
                <c:pt idx="157">
                  <c:v>1.0110549224854504</c:v>
                </c:pt>
                <c:pt idx="158">
                  <c:v>1.0110549224854504</c:v>
                </c:pt>
                <c:pt idx="159">
                  <c:v>1.0110549224854504</c:v>
                </c:pt>
                <c:pt idx="160">
                  <c:v>1.0110549224854504</c:v>
                </c:pt>
                <c:pt idx="161">
                  <c:v>1.0110549224854504</c:v>
                </c:pt>
                <c:pt idx="162">
                  <c:v>1.0110549224854504</c:v>
                </c:pt>
                <c:pt idx="163">
                  <c:v>1.0110549224854504</c:v>
                </c:pt>
                <c:pt idx="164">
                  <c:v>1.0110549224854504</c:v>
                </c:pt>
                <c:pt idx="165">
                  <c:v>1.0110549224854504</c:v>
                </c:pt>
                <c:pt idx="166">
                  <c:v>1.0110549224854504</c:v>
                </c:pt>
                <c:pt idx="167">
                  <c:v>1.0110549224854504</c:v>
                </c:pt>
                <c:pt idx="168">
                  <c:v>1.0110549224854504</c:v>
                </c:pt>
                <c:pt idx="169">
                  <c:v>1.0110549224854504</c:v>
                </c:pt>
                <c:pt idx="170">
                  <c:v>1.0110549224854504</c:v>
                </c:pt>
                <c:pt idx="171">
                  <c:v>1.0110549224854504</c:v>
                </c:pt>
                <c:pt idx="172">
                  <c:v>1.0110549224854504</c:v>
                </c:pt>
                <c:pt idx="173">
                  <c:v>1.0110549224854504</c:v>
                </c:pt>
                <c:pt idx="174">
                  <c:v>1.0110549224854504</c:v>
                </c:pt>
                <c:pt idx="175">
                  <c:v>1.0110549224854504</c:v>
                </c:pt>
                <c:pt idx="176">
                  <c:v>1.0110549224854504</c:v>
                </c:pt>
                <c:pt idx="177">
                  <c:v>1.0110549224854504</c:v>
                </c:pt>
                <c:pt idx="178">
                  <c:v>1.0110549224854504</c:v>
                </c:pt>
                <c:pt idx="179">
                  <c:v>1.0110549224854504</c:v>
                </c:pt>
                <c:pt idx="180">
                  <c:v>1.0110549224854504</c:v>
                </c:pt>
                <c:pt idx="181">
                  <c:v>1.0110549224854504</c:v>
                </c:pt>
                <c:pt idx="182">
                  <c:v>1.0110549224854504</c:v>
                </c:pt>
                <c:pt idx="183">
                  <c:v>1.0110549224854504</c:v>
                </c:pt>
                <c:pt idx="184">
                  <c:v>1.0110549224854504</c:v>
                </c:pt>
                <c:pt idx="185">
                  <c:v>1.0110549224854504</c:v>
                </c:pt>
                <c:pt idx="186">
                  <c:v>1.0110549224854504</c:v>
                </c:pt>
                <c:pt idx="187">
                  <c:v>1.0110549224854504</c:v>
                </c:pt>
                <c:pt idx="188">
                  <c:v>1.0110549224854504</c:v>
                </c:pt>
                <c:pt idx="189">
                  <c:v>1.0110549224854504</c:v>
                </c:pt>
                <c:pt idx="190">
                  <c:v>1.0110549224854504</c:v>
                </c:pt>
                <c:pt idx="191">
                  <c:v>1.0110549224854504</c:v>
                </c:pt>
                <c:pt idx="192">
                  <c:v>1.0110549224854504</c:v>
                </c:pt>
                <c:pt idx="193">
                  <c:v>1.0110549224854504</c:v>
                </c:pt>
                <c:pt idx="194">
                  <c:v>1.0110549224854504</c:v>
                </c:pt>
                <c:pt idx="195">
                  <c:v>1.0110549224854504</c:v>
                </c:pt>
                <c:pt idx="196">
                  <c:v>1.0110549224854504</c:v>
                </c:pt>
                <c:pt idx="197">
                  <c:v>1.0110549224854504</c:v>
                </c:pt>
                <c:pt idx="198">
                  <c:v>1.0110549224854504</c:v>
                </c:pt>
                <c:pt idx="199">
                  <c:v>1.0110549224854504</c:v>
                </c:pt>
                <c:pt idx="200">
                  <c:v>1.0110549224854504</c:v>
                </c:pt>
                <c:pt idx="201">
                  <c:v>1.0110549224854504</c:v>
                </c:pt>
                <c:pt idx="202">
                  <c:v>1.0110549224854504</c:v>
                </c:pt>
                <c:pt idx="203">
                  <c:v>1.0110549224854504</c:v>
                </c:pt>
                <c:pt idx="204">
                  <c:v>1.0110549224854504</c:v>
                </c:pt>
                <c:pt idx="205">
                  <c:v>1.0110549224854504</c:v>
                </c:pt>
                <c:pt idx="206">
                  <c:v>1.0110549224854504</c:v>
                </c:pt>
                <c:pt idx="207">
                  <c:v>1.0110549224854504</c:v>
                </c:pt>
                <c:pt idx="208">
                  <c:v>1.0110549224854504</c:v>
                </c:pt>
                <c:pt idx="209">
                  <c:v>1.0110549224854504</c:v>
                </c:pt>
                <c:pt idx="210">
                  <c:v>1.0110549224854504</c:v>
                </c:pt>
              </c:numCache>
            </c:numRef>
          </c:val>
        </c:ser>
        <c:ser>
          <c:idx val="3"/>
          <c:order val="3"/>
          <c:tx>
            <c:strRef>
              <c:f>'1mg'!$G$1</c:f>
              <c:strCache>
                <c:ptCount val="1"/>
                <c:pt idx="0">
                  <c:v>Lower Control Limit</c:v>
                </c:pt>
              </c:strCache>
            </c:strRef>
          </c:tx>
          <c:marker>
            <c:symbol val="none"/>
          </c:marker>
          <c:cat>
            <c:numRef>
              <c:f>'1mg'!$A$2:$A$212</c:f>
              <c:numCache>
                <c:formatCode>General</c:formatCode>
                <c:ptCount val="2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</c:numCache>
            </c:numRef>
          </c:cat>
          <c:val>
            <c:numRef>
              <c:f>('1mg'!$G$2:$G$64,'1mg'!$G$65:$G$212)</c:f>
              <c:numCache>
                <c:formatCode>0.000</c:formatCode>
                <c:ptCount val="211"/>
                <c:pt idx="0">
                  <c:v>0.99793085950506721</c:v>
                </c:pt>
                <c:pt idx="1">
                  <c:v>0.99793085950506721</c:v>
                </c:pt>
                <c:pt idx="2">
                  <c:v>0.99793085950506721</c:v>
                </c:pt>
                <c:pt idx="3">
                  <c:v>0.99793085950506721</c:v>
                </c:pt>
                <c:pt idx="4">
                  <c:v>0.99793085950506721</c:v>
                </c:pt>
                <c:pt idx="5">
                  <c:v>0.99793085950506721</c:v>
                </c:pt>
                <c:pt idx="6">
                  <c:v>0.99793085950506721</c:v>
                </c:pt>
                <c:pt idx="7">
                  <c:v>0.99793085950506721</c:v>
                </c:pt>
                <c:pt idx="8">
                  <c:v>0.99793085950506721</c:v>
                </c:pt>
                <c:pt idx="9">
                  <c:v>0.99793085950506721</c:v>
                </c:pt>
                <c:pt idx="10">
                  <c:v>0.99793085950506721</c:v>
                </c:pt>
                <c:pt idx="11">
                  <c:v>0.99793085950506721</c:v>
                </c:pt>
                <c:pt idx="12">
                  <c:v>0.99793085950506721</c:v>
                </c:pt>
                <c:pt idx="13">
                  <c:v>0.99793085950506721</c:v>
                </c:pt>
                <c:pt idx="14">
                  <c:v>0.99793085950506721</c:v>
                </c:pt>
                <c:pt idx="15">
                  <c:v>0.99793085950506721</c:v>
                </c:pt>
                <c:pt idx="16">
                  <c:v>0.99793085950506721</c:v>
                </c:pt>
                <c:pt idx="17">
                  <c:v>0.99793085950506721</c:v>
                </c:pt>
                <c:pt idx="18">
                  <c:v>0.99793085950506721</c:v>
                </c:pt>
                <c:pt idx="19">
                  <c:v>0.99793085950506721</c:v>
                </c:pt>
                <c:pt idx="20">
                  <c:v>0.99793085950506721</c:v>
                </c:pt>
                <c:pt idx="21">
                  <c:v>0.99793085950506721</c:v>
                </c:pt>
                <c:pt idx="22">
                  <c:v>0.99793085950506721</c:v>
                </c:pt>
                <c:pt idx="23">
                  <c:v>0.99793085950506721</c:v>
                </c:pt>
                <c:pt idx="24">
                  <c:v>0.99793085950506721</c:v>
                </c:pt>
                <c:pt idx="25">
                  <c:v>0.99793085950506721</c:v>
                </c:pt>
                <c:pt idx="26">
                  <c:v>0.99793085950506721</c:v>
                </c:pt>
                <c:pt idx="27">
                  <c:v>0.99793085950506721</c:v>
                </c:pt>
                <c:pt idx="28">
                  <c:v>0.99793085950506721</c:v>
                </c:pt>
                <c:pt idx="29">
                  <c:v>0.99793085950506721</c:v>
                </c:pt>
                <c:pt idx="30">
                  <c:v>0.99793085950506721</c:v>
                </c:pt>
                <c:pt idx="31">
                  <c:v>0.99793085950506721</c:v>
                </c:pt>
                <c:pt idx="32">
                  <c:v>0.99793085950506721</c:v>
                </c:pt>
                <c:pt idx="33">
                  <c:v>0.99793085950506721</c:v>
                </c:pt>
                <c:pt idx="34">
                  <c:v>0.99793085950506721</c:v>
                </c:pt>
                <c:pt idx="35">
                  <c:v>0.99793085950506721</c:v>
                </c:pt>
                <c:pt idx="36">
                  <c:v>0.99793085950506721</c:v>
                </c:pt>
                <c:pt idx="37">
                  <c:v>0.99793085950506721</c:v>
                </c:pt>
                <c:pt idx="38">
                  <c:v>0.99793085950506721</c:v>
                </c:pt>
                <c:pt idx="39">
                  <c:v>0.99793085950506721</c:v>
                </c:pt>
                <c:pt idx="40">
                  <c:v>0.99793085950506721</c:v>
                </c:pt>
                <c:pt idx="41">
                  <c:v>0.99793085950506721</c:v>
                </c:pt>
                <c:pt idx="42">
                  <c:v>0.99793085950506721</c:v>
                </c:pt>
                <c:pt idx="43">
                  <c:v>0.99793085950506721</c:v>
                </c:pt>
                <c:pt idx="44">
                  <c:v>0.99793085950506721</c:v>
                </c:pt>
                <c:pt idx="45">
                  <c:v>0.99793085950506721</c:v>
                </c:pt>
                <c:pt idx="46">
                  <c:v>0.99793085950506721</c:v>
                </c:pt>
                <c:pt idx="47">
                  <c:v>0.99793085950506721</c:v>
                </c:pt>
                <c:pt idx="48">
                  <c:v>0.99793085950506721</c:v>
                </c:pt>
                <c:pt idx="49">
                  <c:v>0.99793085950506721</c:v>
                </c:pt>
                <c:pt idx="50">
                  <c:v>0.99793085950506721</c:v>
                </c:pt>
                <c:pt idx="51">
                  <c:v>0.99793085950506721</c:v>
                </c:pt>
                <c:pt idx="52">
                  <c:v>0.99793085950506721</c:v>
                </c:pt>
                <c:pt idx="53">
                  <c:v>0.99793085950506721</c:v>
                </c:pt>
                <c:pt idx="54">
                  <c:v>0.99793085950506721</c:v>
                </c:pt>
                <c:pt idx="55">
                  <c:v>0.99793085950506721</c:v>
                </c:pt>
                <c:pt idx="56">
                  <c:v>0.99793085950506721</c:v>
                </c:pt>
                <c:pt idx="57">
                  <c:v>0.99793085950506721</c:v>
                </c:pt>
                <c:pt idx="58">
                  <c:v>0.99793085950506721</c:v>
                </c:pt>
                <c:pt idx="59">
                  <c:v>0.99793085950506721</c:v>
                </c:pt>
                <c:pt idx="60">
                  <c:v>0.99793085950506721</c:v>
                </c:pt>
                <c:pt idx="61">
                  <c:v>0.99793085950506721</c:v>
                </c:pt>
                <c:pt idx="62">
                  <c:v>0.99793085950506721</c:v>
                </c:pt>
                <c:pt idx="63">
                  <c:v>0.99793085950506721</c:v>
                </c:pt>
                <c:pt idx="64">
                  <c:v>0.99793085950506721</c:v>
                </c:pt>
                <c:pt idx="65">
                  <c:v>0.99793085950506721</c:v>
                </c:pt>
                <c:pt idx="66">
                  <c:v>0.99793085950506721</c:v>
                </c:pt>
                <c:pt idx="67">
                  <c:v>0.99793085950506721</c:v>
                </c:pt>
                <c:pt idx="68">
                  <c:v>0.99793085950506721</c:v>
                </c:pt>
                <c:pt idx="69">
                  <c:v>0.99793085950506721</c:v>
                </c:pt>
                <c:pt idx="70">
                  <c:v>0.99793085950506721</c:v>
                </c:pt>
                <c:pt idx="71">
                  <c:v>0.99793085950506721</c:v>
                </c:pt>
                <c:pt idx="72">
                  <c:v>0.99793085950506721</c:v>
                </c:pt>
                <c:pt idx="73">
                  <c:v>0.99793085950506721</c:v>
                </c:pt>
                <c:pt idx="74">
                  <c:v>0.99793085950506721</c:v>
                </c:pt>
                <c:pt idx="75">
                  <c:v>0.99793085950506721</c:v>
                </c:pt>
                <c:pt idx="76">
                  <c:v>0.99793085950506721</c:v>
                </c:pt>
                <c:pt idx="77">
                  <c:v>0.99793085950506721</c:v>
                </c:pt>
                <c:pt idx="78">
                  <c:v>0.99793085950506721</c:v>
                </c:pt>
                <c:pt idx="79">
                  <c:v>0.99793085950506721</c:v>
                </c:pt>
                <c:pt idx="80">
                  <c:v>0.99793085950506721</c:v>
                </c:pt>
                <c:pt idx="81">
                  <c:v>0.99793085950506721</c:v>
                </c:pt>
                <c:pt idx="82">
                  <c:v>0.99793085950506721</c:v>
                </c:pt>
                <c:pt idx="83">
                  <c:v>0.99793085950506721</c:v>
                </c:pt>
                <c:pt idx="84">
                  <c:v>0.99793085950506721</c:v>
                </c:pt>
                <c:pt idx="85">
                  <c:v>0.99793085950506721</c:v>
                </c:pt>
                <c:pt idx="86">
                  <c:v>0.99793085950506721</c:v>
                </c:pt>
                <c:pt idx="87">
                  <c:v>0.99793085950506721</c:v>
                </c:pt>
                <c:pt idx="88">
                  <c:v>0.99793085950506721</c:v>
                </c:pt>
                <c:pt idx="89">
                  <c:v>0.99793085950506721</c:v>
                </c:pt>
                <c:pt idx="90">
                  <c:v>0.99793085950506721</c:v>
                </c:pt>
                <c:pt idx="91">
                  <c:v>0.99793085950506721</c:v>
                </c:pt>
                <c:pt idx="92">
                  <c:v>0.99793085950506721</c:v>
                </c:pt>
                <c:pt idx="93">
                  <c:v>0.99793085950506721</c:v>
                </c:pt>
                <c:pt idx="94">
                  <c:v>0.99793085950506721</c:v>
                </c:pt>
                <c:pt idx="95">
                  <c:v>0.99793085950506721</c:v>
                </c:pt>
                <c:pt idx="96">
                  <c:v>0.99793085950506721</c:v>
                </c:pt>
                <c:pt idx="97">
                  <c:v>0.99793085950506721</c:v>
                </c:pt>
                <c:pt idx="98">
                  <c:v>0.99793085950506721</c:v>
                </c:pt>
                <c:pt idx="99">
                  <c:v>0.99793085950506721</c:v>
                </c:pt>
                <c:pt idx="100">
                  <c:v>0.99793085950506721</c:v>
                </c:pt>
                <c:pt idx="101">
                  <c:v>0.99793085950506721</c:v>
                </c:pt>
                <c:pt idx="102">
                  <c:v>0.99793085950506721</c:v>
                </c:pt>
                <c:pt idx="103">
                  <c:v>0.99793085950506721</c:v>
                </c:pt>
                <c:pt idx="104">
                  <c:v>0.99793085950506721</c:v>
                </c:pt>
                <c:pt idx="105">
                  <c:v>0.99793085950506721</c:v>
                </c:pt>
                <c:pt idx="106">
                  <c:v>0.99793085950506721</c:v>
                </c:pt>
                <c:pt idx="107">
                  <c:v>0.99793085950506721</c:v>
                </c:pt>
                <c:pt idx="108">
                  <c:v>0.99793085950506721</c:v>
                </c:pt>
                <c:pt idx="109">
                  <c:v>0.99793085950506721</c:v>
                </c:pt>
                <c:pt idx="110">
                  <c:v>0.99793085950506721</c:v>
                </c:pt>
                <c:pt idx="111">
                  <c:v>0.99793085950506721</c:v>
                </c:pt>
                <c:pt idx="112">
                  <c:v>0.99793085950506721</c:v>
                </c:pt>
                <c:pt idx="113">
                  <c:v>0.99793085950506721</c:v>
                </c:pt>
                <c:pt idx="114">
                  <c:v>0.99793085950506721</c:v>
                </c:pt>
                <c:pt idx="115">
                  <c:v>0.99793085950506721</c:v>
                </c:pt>
                <c:pt idx="116">
                  <c:v>0.99793085950506721</c:v>
                </c:pt>
                <c:pt idx="117">
                  <c:v>0.99793085950506721</c:v>
                </c:pt>
                <c:pt idx="118">
                  <c:v>0.99793085950506721</c:v>
                </c:pt>
                <c:pt idx="119">
                  <c:v>0.99793085950506721</c:v>
                </c:pt>
                <c:pt idx="120">
                  <c:v>0.99793085950506721</c:v>
                </c:pt>
                <c:pt idx="121">
                  <c:v>0.99793085950506721</c:v>
                </c:pt>
                <c:pt idx="122">
                  <c:v>0.99793085950506721</c:v>
                </c:pt>
                <c:pt idx="123">
                  <c:v>0.99793085950506721</c:v>
                </c:pt>
                <c:pt idx="124">
                  <c:v>0.99793085950506721</c:v>
                </c:pt>
                <c:pt idx="125">
                  <c:v>0.99793085950506721</c:v>
                </c:pt>
                <c:pt idx="126">
                  <c:v>0.99793085950506721</c:v>
                </c:pt>
                <c:pt idx="127">
                  <c:v>0.99793085950506721</c:v>
                </c:pt>
                <c:pt idx="128">
                  <c:v>0.99793085950506721</c:v>
                </c:pt>
                <c:pt idx="129">
                  <c:v>0.99793085950506721</c:v>
                </c:pt>
                <c:pt idx="130">
                  <c:v>0.99793085950506721</c:v>
                </c:pt>
                <c:pt idx="131">
                  <c:v>0.99793085950506721</c:v>
                </c:pt>
                <c:pt idx="132">
                  <c:v>0.99793085950506721</c:v>
                </c:pt>
                <c:pt idx="133">
                  <c:v>0.99793085950506721</c:v>
                </c:pt>
                <c:pt idx="134">
                  <c:v>0.99793085950506721</c:v>
                </c:pt>
                <c:pt idx="135">
                  <c:v>0.99793085950506721</c:v>
                </c:pt>
                <c:pt idx="136">
                  <c:v>0.99793085950506721</c:v>
                </c:pt>
                <c:pt idx="137">
                  <c:v>0.99793085950506721</c:v>
                </c:pt>
                <c:pt idx="138">
                  <c:v>0.99793085950506721</c:v>
                </c:pt>
                <c:pt idx="139">
                  <c:v>0.99793085950506721</c:v>
                </c:pt>
                <c:pt idx="140">
                  <c:v>0.99793085950506721</c:v>
                </c:pt>
                <c:pt idx="141">
                  <c:v>0.99793085950506721</c:v>
                </c:pt>
                <c:pt idx="142">
                  <c:v>0.99793085950506721</c:v>
                </c:pt>
                <c:pt idx="143">
                  <c:v>0.99793085950506721</c:v>
                </c:pt>
                <c:pt idx="144">
                  <c:v>0.99793085950506721</c:v>
                </c:pt>
                <c:pt idx="145">
                  <c:v>0.99793085950506721</c:v>
                </c:pt>
                <c:pt idx="146">
                  <c:v>0.99793085950506721</c:v>
                </c:pt>
                <c:pt idx="147">
                  <c:v>0.99793085950506721</c:v>
                </c:pt>
                <c:pt idx="148">
                  <c:v>0.99793085950506721</c:v>
                </c:pt>
                <c:pt idx="149">
                  <c:v>0.99793085950506721</c:v>
                </c:pt>
                <c:pt idx="150">
                  <c:v>0.99793085950506721</c:v>
                </c:pt>
                <c:pt idx="151">
                  <c:v>0.99793085950506721</c:v>
                </c:pt>
                <c:pt idx="152">
                  <c:v>0.99793085950506721</c:v>
                </c:pt>
                <c:pt idx="153">
                  <c:v>0.99793085950506721</c:v>
                </c:pt>
                <c:pt idx="154">
                  <c:v>0.99793085950506721</c:v>
                </c:pt>
                <c:pt idx="155">
                  <c:v>0.99793085950506721</c:v>
                </c:pt>
                <c:pt idx="156">
                  <c:v>0.99793085950506721</c:v>
                </c:pt>
                <c:pt idx="157">
                  <c:v>0.99793085950506721</c:v>
                </c:pt>
                <c:pt idx="158">
                  <c:v>0.99793085950506721</c:v>
                </c:pt>
                <c:pt idx="159">
                  <c:v>0.99793085950506721</c:v>
                </c:pt>
                <c:pt idx="160">
                  <c:v>0.99793085950506721</c:v>
                </c:pt>
                <c:pt idx="161">
                  <c:v>0.99793085950506721</c:v>
                </c:pt>
                <c:pt idx="162">
                  <c:v>0.99793085950506721</c:v>
                </c:pt>
                <c:pt idx="163">
                  <c:v>0.99793085950506721</c:v>
                </c:pt>
                <c:pt idx="164">
                  <c:v>0.99793085950506721</c:v>
                </c:pt>
                <c:pt idx="165">
                  <c:v>0.99793085950506721</c:v>
                </c:pt>
                <c:pt idx="166">
                  <c:v>0.99793085950506721</c:v>
                </c:pt>
                <c:pt idx="167">
                  <c:v>0.99793085950506721</c:v>
                </c:pt>
                <c:pt idx="168">
                  <c:v>0.99793085950506721</c:v>
                </c:pt>
                <c:pt idx="169">
                  <c:v>0.99793085950506721</c:v>
                </c:pt>
                <c:pt idx="170">
                  <c:v>0.99793085950506721</c:v>
                </c:pt>
                <c:pt idx="171">
                  <c:v>0.99793085950506721</c:v>
                </c:pt>
                <c:pt idx="172">
                  <c:v>0.99793085950506721</c:v>
                </c:pt>
                <c:pt idx="173">
                  <c:v>0.99793085950506721</c:v>
                </c:pt>
                <c:pt idx="174">
                  <c:v>0.99793085950506721</c:v>
                </c:pt>
                <c:pt idx="175">
                  <c:v>0.99793085950506721</c:v>
                </c:pt>
                <c:pt idx="176">
                  <c:v>0.99793085950506721</c:v>
                </c:pt>
                <c:pt idx="177">
                  <c:v>0.99793085950506721</c:v>
                </c:pt>
                <c:pt idx="178">
                  <c:v>0.99793085950506721</c:v>
                </c:pt>
                <c:pt idx="179">
                  <c:v>0.99793085950506721</c:v>
                </c:pt>
                <c:pt idx="180">
                  <c:v>0.99793085950506721</c:v>
                </c:pt>
                <c:pt idx="181">
                  <c:v>0.99793085950506721</c:v>
                </c:pt>
                <c:pt idx="182">
                  <c:v>0.99793085950506721</c:v>
                </c:pt>
                <c:pt idx="183">
                  <c:v>0.99793085950506721</c:v>
                </c:pt>
                <c:pt idx="184">
                  <c:v>0.99793085950506721</c:v>
                </c:pt>
                <c:pt idx="185">
                  <c:v>0.99793085950506721</c:v>
                </c:pt>
                <c:pt idx="186">
                  <c:v>0.99793085950506721</c:v>
                </c:pt>
                <c:pt idx="187">
                  <c:v>0.99793085950506721</c:v>
                </c:pt>
                <c:pt idx="188">
                  <c:v>0.99793085950506721</c:v>
                </c:pt>
                <c:pt idx="189">
                  <c:v>0.99793085950506721</c:v>
                </c:pt>
                <c:pt idx="190">
                  <c:v>0.99793085950506721</c:v>
                </c:pt>
                <c:pt idx="191">
                  <c:v>0.99793085950506721</c:v>
                </c:pt>
                <c:pt idx="192">
                  <c:v>0.99793085950506721</c:v>
                </c:pt>
                <c:pt idx="193">
                  <c:v>0.99793085950506721</c:v>
                </c:pt>
                <c:pt idx="194">
                  <c:v>0.99793085950506721</c:v>
                </c:pt>
                <c:pt idx="195">
                  <c:v>0.99793085950506721</c:v>
                </c:pt>
                <c:pt idx="196">
                  <c:v>0.99793085950506721</c:v>
                </c:pt>
                <c:pt idx="197">
                  <c:v>0.99793085950506721</c:v>
                </c:pt>
                <c:pt idx="198">
                  <c:v>0.99793085950506721</c:v>
                </c:pt>
                <c:pt idx="199">
                  <c:v>0.99793085950506721</c:v>
                </c:pt>
                <c:pt idx="200">
                  <c:v>0.99793085950506721</c:v>
                </c:pt>
                <c:pt idx="201">
                  <c:v>0.99793085950506721</c:v>
                </c:pt>
                <c:pt idx="202">
                  <c:v>0.99793085950506721</c:v>
                </c:pt>
                <c:pt idx="203">
                  <c:v>0.99793085950506721</c:v>
                </c:pt>
                <c:pt idx="204">
                  <c:v>0.99793085950506721</c:v>
                </c:pt>
                <c:pt idx="205">
                  <c:v>0.99793085950506721</c:v>
                </c:pt>
                <c:pt idx="206">
                  <c:v>0.99793085950506721</c:v>
                </c:pt>
                <c:pt idx="207">
                  <c:v>0.99793085950506721</c:v>
                </c:pt>
                <c:pt idx="208">
                  <c:v>0.99793085950506721</c:v>
                </c:pt>
                <c:pt idx="209">
                  <c:v>0.99793085950506721</c:v>
                </c:pt>
                <c:pt idx="210">
                  <c:v>0.99793085950506721</c:v>
                </c:pt>
              </c:numCache>
            </c:numRef>
          </c:val>
        </c:ser>
        <c:marker val="1"/>
        <c:axId val="74067328"/>
        <c:axId val="74139136"/>
      </c:lineChart>
      <c:catAx>
        <c:axId val="74067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/>
                  <a:t>May</a:t>
                </a:r>
                <a:r>
                  <a:rPr lang="en-US" sz="1400" b="1" baseline="0"/>
                  <a:t> 2008  - Present</a:t>
                </a:r>
                <a:endParaRPr lang="en-US" sz="1400" b="1"/>
              </a:p>
            </c:rich>
          </c:tx>
          <c:layout/>
        </c:title>
        <c:numFmt formatCode="General" sourceLinked="1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74139136"/>
        <c:crosses val="autoZero"/>
        <c:auto val="1"/>
        <c:lblAlgn val="ctr"/>
        <c:lblOffset val="100"/>
        <c:tickLblSkip val="10"/>
      </c:catAx>
      <c:valAx>
        <c:axId val="74139136"/>
        <c:scaling>
          <c:orientation val="minMax"/>
          <c:max val="1.0149999999999957"/>
          <c:min val="0.99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Weight (mg)</a:t>
                </a:r>
              </a:p>
            </c:rich>
          </c:tx>
          <c:layout>
            <c:manualLayout>
              <c:xMode val="edge"/>
              <c:yMode val="edge"/>
              <c:x val="1.0515850367374603E-2"/>
              <c:y val="0.40918040414504664"/>
            </c:manualLayout>
          </c:layout>
        </c:title>
        <c:numFmt formatCode="0.000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74067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382676999564087"/>
          <c:y val="0.14770968490630451"/>
          <c:w val="0.64183049135281423"/>
          <c:h val="4.1870707351371883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 b="1" i="0" u="none" strike="noStrike" baseline="0"/>
              <a:t>Control Chart - 10 mg Mass</a:t>
            </a:r>
            <a:endParaRPr lang="en-US" sz="2400"/>
          </a:p>
        </c:rich>
      </c:tx>
      <c:layout/>
    </c:title>
    <c:plotArea>
      <c:layout>
        <c:manualLayout>
          <c:layoutTarget val="inner"/>
          <c:xMode val="edge"/>
          <c:yMode val="edge"/>
          <c:x val="0.11119165751527459"/>
          <c:y val="0.11084161458773932"/>
          <c:w val="0.8606903357523199"/>
          <c:h val="0.69902894115519965"/>
        </c:manualLayout>
      </c:layout>
      <c:lineChart>
        <c:grouping val="standard"/>
        <c:ser>
          <c:idx val="0"/>
          <c:order val="0"/>
          <c:tx>
            <c:strRef>
              <c:f>'10mg'!$C$1</c:f>
              <c:strCache>
                <c:ptCount val="1"/>
                <c:pt idx="0">
                  <c:v>Measured Mass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('10mg'!$C$2:$C$62,'10mg'!$C$63:$C$214)</c:f>
              <c:numCache>
                <c:formatCode>0.000</c:formatCode>
                <c:ptCount val="213"/>
                <c:pt idx="0">
                  <c:v>10.006</c:v>
                </c:pt>
                <c:pt idx="1">
                  <c:v>10.006</c:v>
                </c:pt>
                <c:pt idx="2">
                  <c:v>10.005000000000001</c:v>
                </c:pt>
                <c:pt idx="3">
                  <c:v>10.004</c:v>
                </c:pt>
                <c:pt idx="4">
                  <c:v>10.006</c:v>
                </c:pt>
                <c:pt idx="5">
                  <c:v>10.006</c:v>
                </c:pt>
                <c:pt idx="6">
                  <c:v>10.006</c:v>
                </c:pt>
                <c:pt idx="7">
                  <c:v>10.007</c:v>
                </c:pt>
                <c:pt idx="8">
                  <c:v>10.009</c:v>
                </c:pt>
                <c:pt idx="9">
                  <c:v>10.004</c:v>
                </c:pt>
                <c:pt idx="10">
                  <c:v>10.005000000000001</c:v>
                </c:pt>
                <c:pt idx="11">
                  <c:v>10.009</c:v>
                </c:pt>
                <c:pt idx="12">
                  <c:v>10.003</c:v>
                </c:pt>
                <c:pt idx="13">
                  <c:v>10.003</c:v>
                </c:pt>
                <c:pt idx="14">
                  <c:v>10.007</c:v>
                </c:pt>
                <c:pt idx="15">
                  <c:v>10.009</c:v>
                </c:pt>
                <c:pt idx="16">
                  <c:v>10.004</c:v>
                </c:pt>
                <c:pt idx="17">
                  <c:v>10.01</c:v>
                </c:pt>
                <c:pt idx="18">
                  <c:v>10.005000000000001</c:v>
                </c:pt>
                <c:pt idx="19">
                  <c:v>10.005000000000001</c:v>
                </c:pt>
                <c:pt idx="20">
                  <c:v>10</c:v>
                </c:pt>
                <c:pt idx="21">
                  <c:v>10.006</c:v>
                </c:pt>
                <c:pt idx="22">
                  <c:v>10.007999999999999</c:v>
                </c:pt>
                <c:pt idx="23">
                  <c:v>10.007</c:v>
                </c:pt>
                <c:pt idx="24">
                  <c:v>10.007</c:v>
                </c:pt>
                <c:pt idx="25">
                  <c:v>10.006</c:v>
                </c:pt>
                <c:pt idx="26">
                  <c:v>10.007999999999999</c:v>
                </c:pt>
                <c:pt idx="27">
                  <c:v>10.004</c:v>
                </c:pt>
                <c:pt idx="28">
                  <c:v>10.006</c:v>
                </c:pt>
                <c:pt idx="29">
                  <c:v>10.007</c:v>
                </c:pt>
                <c:pt idx="30">
                  <c:v>10.007</c:v>
                </c:pt>
                <c:pt idx="31">
                  <c:v>10.006</c:v>
                </c:pt>
                <c:pt idx="32">
                  <c:v>10.007</c:v>
                </c:pt>
                <c:pt idx="33">
                  <c:v>10.007</c:v>
                </c:pt>
                <c:pt idx="34">
                  <c:v>10.007</c:v>
                </c:pt>
                <c:pt idx="35">
                  <c:v>10.007</c:v>
                </c:pt>
                <c:pt idx="36">
                  <c:v>10.007</c:v>
                </c:pt>
                <c:pt idx="37">
                  <c:v>10.004</c:v>
                </c:pt>
                <c:pt idx="38">
                  <c:v>10.007</c:v>
                </c:pt>
                <c:pt idx="39">
                  <c:v>10.006</c:v>
                </c:pt>
                <c:pt idx="40">
                  <c:v>10.004</c:v>
                </c:pt>
                <c:pt idx="41">
                  <c:v>10.003</c:v>
                </c:pt>
                <c:pt idx="42">
                  <c:v>10.007</c:v>
                </c:pt>
                <c:pt idx="43">
                  <c:v>10.006</c:v>
                </c:pt>
                <c:pt idx="44">
                  <c:v>10.007</c:v>
                </c:pt>
                <c:pt idx="45">
                  <c:v>10.007</c:v>
                </c:pt>
                <c:pt idx="46">
                  <c:v>10.007999999999999</c:v>
                </c:pt>
                <c:pt idx="47">
                  <c:v>10.003</c:v>
                </c:pt>
                <c:pt idx="48">
                  <c:v>10.005000000000001</c:v>
                </c:pt>
                <c:pt idx="49">
                  <c:v>10.005000000000001</c:v>
                </c:pt>
                <c:pt idx="50">
                  <c:v>10.000999999999999</c:v>
                </c:pt>
                <c:pt idx="51">
                  <c:v>10.006</c:v>
                </c:pt>
                <c:pt idx="52">
                  <c:v>10.005000000000001</c:v>
                </c:pt>
                <c:pt idx="53">
                  <c:v>10.004</c:v>
                </c:pt>
                <c:pt idx="54">
                  <c:v>10.005000000000001</c:v>
                </c:pt>
                <c:pt idx="55">
                  <c:v>10.007999999999999</c:v>
                </c:pt>
                <c:pt idx="56">
                  <c:v>10.002000000000001</c:v>
                </c:pt>
                <c:pt idx="57">
                  <c:v>10.006</c:v>
                </c:pt>
                <c:pt idx="58">
                  <c:v>10.003</c:v>
                </c:pt>
                <c:pt idx="59">
                  <c:v>10.003</c:v>
                </c:pt>
                <c:pt idx="60">
                  <c:v>10.004</c:v>
                </c:pt>
                <c:pt idx="61">
                  <c:v>10.009</c:v>
                </c:pt>
                <c:pt idx="62">
                  <c:v>10</c:v>
                </c:pt>
                <c:pt idx="63">
                  <c:v>10.007999999999999</c:v>
                </c:pt>
                <c:pt idx="64">
                  <c:v>10.007999999999999</c:v>
                </c:pt>
                <c:pt idx="65">
                  <c:v>10.007</c:v>
                </c:pt>
                <c:pt idx="66">
                  <c:v>10.003</c:v>
                </c:pt>
                <c:pt idx="67">
                  <c:v>10.005000000000001</c:v>
                </c:pt>
                <c:pt idx="68">
                  <c:v>10.006</c:v>
                </c:pt>
                <c:pt idx="69">
                  <c:v>10.000999999999999</c:v>
                </c:pt>
                <c:pt idx="70">
                  <c:v>10.004</c:v>
                </c:pt>
                <c:pt idx="71">
                  <c:v>10.007</c:v>
                </c:pt>
                <c:pt idx="72">
                  <c:v>10.004</c:v>
                </c:pt>
                <c:pt idx="73">
                  <c:v>10.004</c:v>
                </c:pt>
                <c:pt idx="74">
                  <c:v>10.005000000000001</c:v>
                </c:pt>
                <c:pt idx="75">
                  <c:v>10.007</c:v>
                </c:pt>
                <c:pt idx="76">
                  <c:v>10.004</c:v>
                </c:pt>
                <c:pt idx="77">
                  <c:v>10.003</c:v>
                </c:pt>
                <c:pt idx="78">
                  <c:v>10.009</c:v>
                </c:pt>
                <c:pt idx="79">
                  <c:v>10.000999999999999</c:v>
                </c:pt>
                <c:pt idx="80">
                  <c:v>10.006</c:v>
                </c:pt>
                <c:pt idx="81">
                  <c:v>10.002000000000001</c:v>
                </c:pt>
                <c:pt idx="82">
                  <c:v>10.006</c:v>
                </c:pt>
                <c:pt idx="83">
                  <c:v>10.004</c:v>
                </c:pt>
                <c:pt idx="84">
                  <c:v>10.009</c:v>
                </c:pt>
                <c:pt idx="85">
                  <c:v>10.005000000000001</c:v>
                </c:pt>
                <c:pt idx="86">
                  <c:v>10.006</c:v>
                </c:pt>
                <c:pt idx="87">
                  <c:v>10.007999999999999</c:v>
                </c:pt>
                <c:pt idx="88">
                  <c:v>10.004</c:v>
                </c:pt>
                <c:pt idx="89">
                  <c:v>10.005000000000001</c:v>
                </c:pt>
                <c:pt idx="90">
                  <c:v>10</c:v>
                </c:pt>
                <c:pt idx="91">
                  <c:v>10.004</c:v>
                </c:pt>
                <c:pt idx="92">
                  <c:v>10.003</c:v>
                </c:pt>
                <c:pt idx="93">
                  <c:v>10.004</c:v>
                </c:pt>
                <c:pt idx="94">
                  <c:v>10.007</c:v>
                </c:pt>
                <c:pt idx="95">
                  <c:v>10.002000000000001</c:v>
                </c:pt>
                <c:pt idx="96">
                  <c:v>10.006</c:v>
                </c:pt>
                <c:pt idx="97">
                  <c:v>10.006</c:v>
                </c:pt>
                <c:pt idx="98">
                  <c:v>10.000999999999999</c:v>
                </c:pt>
                <c:pt idx="99">
                  <c:v>10.006</c:v>
                </c:pt>
                <c:pt idx="100">
                  <c:v>10.005000000000001</c:v>
                </c:pt>
                <c:pt idx="101">
                  <c:v>10.004</c:v>
                </c:pt>
                <c:pt idx="102">
                  <c:v>10.005000000000001</c:v>
                </c:pt>
                <c:pt idx="103">
                  <c:v>10.006</c:v>
                </c:pt>
                <c:pt idx="104">
                  <c:v>10.004</c:v>
                </c:pt>
                <c:pt idx="105">
                  <c:v>10.005000000000001</c:v>
                </c:pt>
                <c:pt idx="106">
                  <c:v>10.005000000000001</c:v>
                </c:pt>
                <c:pt idx="107">
                  <c:v>10.007</c:v>
                </c:pt>
                <c:pt idx="108">
                  <c:v>10.005000000000001</c:v>
                </c:pt>
                <c:pt idx="109">
                  <c:v>10.005000000000001</c:v>
                </c:pt>
                <c:pt idx="110">
                  <c:v>10.002000000000001</c:v>
                </c:pt>
                <c:pt idx="111">
                  <c:v>10.005000000000001</c:v>
                </c:pt>
                <c:pt idx="112">
                  <c:v>10.007</c:v>
                </c:pt>
                <c:pt idx="113">
                  <c:v>10.010999999999999</c:v>
                </c:pt>
                <c:pt idx="114">
                  <c:v>10.002000000000001</c:v>
                </c:pt>
                <c:pt idx="115">
                  <c:v>10.007999999999999</c:v>
                </c:pt>
                <c:pt idx="116">
                  <c:v>10.009</c:v>
                </c:pt>
                <c:pt idx="117">
                  <c:v>10.005000000000001</c:v>
                </c:pt>
                <c:pt idx="118">
                  <c:v>10.007</c:v>
                </c:pt>
                <c:pt idx="119">
                  <c:v>10.006</c:v>
                </c:pt>
                <c:pt idx="120">
                  <c:v>10.003</c:v>
                </c:pt>
                <c:pt idx="121">
                  <c:v>10.004</c:v>
                </c:pt>
                <c:pt idx="122">
                  <c:v>10.009</c:v>
                </c:pt>
                <c:pt idx="123">
                  <c:v>10.005000000000001</c:v>
                </c:pt>
                <c:pt idx="124">
                  <c:v>9.9990000000000006</c:v>
                </c:pt>
                <c:pt idx="125">
                  <c:v>10.004</c:v>
                </c:pt>
                <c:pt idx="126">
                  <c:v>10.002000000000001</c:v>
                </c:pt>
                <c:pt idx="127">
                  <c:v>10.005000000000001</c:v>
                </c:pt>
                <c:pt idx="128">
                  <c:v>10.005000000000001</c:v>
                </c:pt>
                <c:pt idx="129">
                  <c:v>10.006</c:v>
                </c:pt>
                <c:pt idx="130">
                  <c:v>10.003</c:v>
                </c:pt>
                <c:pt idx="131">
                  <c:v>10</c:v>
                </c:pt>
                <c:pt idx="132">
                  <c:v>10.006</c:v>
                </c:pt>
                <c:pt idx="133">
                  <c:v>10.004</c:v>
                </c:pt>
                <c:pt idx="134">
                  <c:v>10.005000000000001</c:v>
                </c:pt>
                <c:pt idx="135">
                  <c:v>10.006</c:v>
                </c:pt>
                <c:pt idx="136">
                  <c:v>10.007999999999999</c:v>
                </c:pt>
                <c:pt idx="137">
                  <c:v>10.007</c:v>
                </c:pt>
                <c:pt idx="138">
                  <c:v>10.006</c:v>
                </c:pt>
                <c:pt idx="139">
                  <c:v>10.006</c:v>
                </c:pt>
                <c:pt idx="140">
                  <c:v>10.003</c:v>
                </c:pt>
                <c:pt idx="141">
                  <c:v>10.005000000000001</c:v>
                </c:pt>
                <c:pt idx="142">
                  <c:v>10.004</c:v>
                </c:pt>
                <c:pt idx="143">
                  <c:v>10.006</c:v>
                </c:pt>
                <c:pt idx="144">
                  <c:v>10.004</c:v>
                </c:pt>
                <c:pt idx="145">
                  <c:v>10.007</c:v>
                </c:pt>
                <c:pt idx="146">
                  <c:v>10.003</c:v>
                </c:pt>
                <c:pt idx="147">
                  <c:v>10.003</c:v>
                </c:pt>
                <c:pt idx="148">
                  <c:v>10.004</c:v>
                </c:pt>
                <c:pt idx="149">
                  <c:v>10.003</c:v>
                </c:pt>
                <c:pt idx="150">
                  <c:v>10.004</c:v>
                </c:pt>
                <c:pt idx="151">
                  <c:v>10.002000000000001</c:v>
                </c:pt>
                <c:pt idx="152">
                  <c:v>10.003</c:v>
                </c:pt>
                <c:pt idx="153">
                  <c:v>10.003</c:v>
                </c:pt>
                <c:pt idx="154">
                  <c:v>10.006</c:v>
                </c:pt>
                <c:pt idx="155">
                  <c:v>10.007999999999999</c:v>
                </c:pt>
                <c:pt idx="156">
                  <c:v>10.002000000000001</c:v>
                </c:pt>
                <c:pt idx="157">
                  <c:v>10.000999999999999</c:v>
                </c:pt>
                <c:pt idx="158">
                  <c:v>10.002000000000001</c:v>
                </c:pt>
                <c:pt idx="159">
                  <c:v>10.004</c:v>
                </c:pt>
                <c:pt idx="160">
                  <c:v>10.002000000000001</c:v>
                </c:pt>
                <c:pt idx="161">
                  <c:v>10.004</c:v>
                </c:pt>
                <c:pt idx="162">
                  <c:v>10.002000000000001</c:v>
                </c:pt>
                <c:pt idx="163">
                  <c:v>10.005000000000001</c:v>
                </c:pt>
                <c:pt idx="164">
                  <c:v>10.003</c:v>
                </c:pt>
                <c:pt idx="165">
                  <c:v>10.002000000000001</c:v>
                </c:pt>
                <c:pt idx="166">
                  <c:v>10.002000000000001</c:v>
                </c:pt>
                <c:pt idx="167">
                  <c:v>10.004</c:v>
                </c:pt>
                <c:pt idx="168">
                  <c:v>10.005000000000001</c:v>
                </c:pt>
                <c:pt idx="169">
                  <c:v>10.004</c:v>
                </c:pt>
                <c:pt idx="170">
                  <c:v>10.003</c:v>
                </c:pt>
                <c:pt idx="171">
                  <c:v>10.003</c:v>
                </c:pt>
                <c:pt idx="172">
                  <c:v>10.005000000000001</c:v>
                </c:pt>
                <c:pt idx="173">
                  <c:v>10.006</c:v>
                </c:pt>
                <c:pt idx="174">
                  <c:v>10.005000000000001</c:v>
                </c:pt>
                <c:pt idx="175">
                  <c:v>10.005000000000001</c:v>
                </c:pt>
                <c:pt idx="176">
                  <c:v>10.005000000000001</c:v>
                </c:pt>
                <c:pt idx="177">
                  <c:v>10.003</c:v>
                </c:pt>
                <c:pt idx="178">
                  <c:v>10.005000000000001</c:v>
                </c:pt>
                <c:pt idx="179">
                  <c:v>10.005000000000001</c:v>
                </c:pt>
                <c:pt idx="180">
                  <c:v>10.007</c:v>
                </c:pt>
                <c:pt idx="181">
                  <c:v>10.004</c:v>
                </c:pt>
                <c:pt idx="182">
                  <c:v>10.005000000000001</c:v>
                </c:pt>
                <c:pt idx="183">
                  <c:v>10.004</c:v>
                </c:pt>
                <c:pt idx="184">
                  <c:v>10.003</c:v>
                </c:pt>
                <c:pt idx="185">
                  <c:v>10.006</c:v>
                </c:pt>
                <c:pt idx="186">
                  <c:v>10.004</c:v>
                </c:pt>
                <c:pt idx="187">
                  <c:v>10.002000000000001</c:v>
                </c:pt>
                <c:pt idx="188">
                  <c:v>10.000999999999999</c:v>
                </c:pt>
                <c:pt idx="189">
                  <c:v>10.004</c:v>
                </c:pt>
                <c:pt idx="190">
                  <c:v>10.007</c:v>
                </c:pt>
                <c:pt idx="191">
                  <c:v>10.005000000000001</c:v>
                </c:pt>
                <c:pt idx="192">
                  <c:v>10.004</c:v>
                </c:pt>
                <c:pt idx="193">
                  <c:v>10.006</c:v>
                </c:pt>
                <c:pt idx="194">
                  <c:v>10.004</c:v>
                </c:pt>
                <c:pt idx="195">
                  <c:v>10.004</c:v>
                </c:pt>
                <c:pt idx="196">
                  <c:v>10.003</c:v>
                </c:pt>
                <c:pt idx="197">
                  <c:v>10.005000000000001</c:v>
                </c:pt>
                <c:pt idx="198">
                  <c:v>10.006</c:v>
                </c:pt>
                <c:pt idx="199">
                  <c:v>10</c:v>
                </c:pt>
                <c:pt idx="200">
                  <c:v>10.004</c:v>
                </c:pt>
                <c:pt idx="201">
                  <c:v>10.005000000000001</c:v>
                </c:pt>
                <c:pt idx="202">
                  <c:v>10.006</c:v>
                </c:pt>
                <c:pt idx="203">
                  <c:v>10.004</c:v>
                </c:pt>
                <c:pt idx="204">
                  <c:v>10.006</c:v>
                </c:pt>
                <c:pt idx="205">
                  <c:v>10.006</c:v>
                </c:pt>
                <c:pt idx="206">
                  <c:v>10.003</c:v>
                </c:pt>
                <c:pt idx="207">
                  <c:v>10.006</c:v>
                </c:pt>
                <c:pt idx="208">
                  <c:v>10.006</c:v>
                </c:pt>
                <c:pt idx="209">
                  <c:v>10.006</c:v>
                </c:pt>
                <c:pt idx="210">
                  <c:v>10.004</c:v>
                </c:pt>
                <c:pt idx="211">
                  <c:v>10.006</c:v>
                </c:pt>
                <c:pt idx="212">
                  <c:v>10.003</c:v>
                </c:pt>
              </c:numCache>
            </c:numRef>
          </c:val>
        </c:ser>
        <c:ser>
          <c:idx val="1"/>
          <c:order val="1"/>
          <c:tx>
            <c:strRef>
              <c:f>'10mg'!$D$1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('10mg'!$D$2:$D$52,'10mg'!$D$53:$D$214)</c:f>
              <c:numCache>
                <c:formatCode>0.000</c:formatCode>
                <c:ptCount val="213"/>
                <c:pt idx="0">
                  <c:v>10.004901408450706</c:v>
                </c:pt>
                <c:pt idx="1">
                  <c:v>10.004901408450706</c:v>
                </c:pt>
                <c:pt idx="2">
                  <c:v>10.004901408450706</c:v>
                </c:pt>
                <c:pt idx="3">
                  <c:v>10.004901408450706</c:v>
                </c:pt>
                <c:pt idx="4">
                  <c:v>10.004901408450706</c:v>
                </c:pt>
                <c:pt idx="5">
                  <c:v>10.004901408450706</c:v>
                </c:pt>
                <c:pt idx="6">
                  <c:v>10.004901408450706</c:v>
                </c:pt>
                <c:pt idx="7">
                  <c:v>10.004901408450706</c:v>
                </c:pt>
                <c:pt idx="8">
                  <c:v>10.004901408450706</c:v>
                </c:pt>
                <c:pt idx="9">
                  <c:v>10.004901408450706</c:v>
                </c:pt>
                <c:pt idx="10">
                  <c:v>10.004901408450706</c:v>
                </c:pt>
                <c:pt idx="11">
                  <c:v>10.004901408450706</c:v>
                </c:pt>
                <c:pt idx="12">
                  <c:v>10.004901408450706</c:v>
                </c:pt>
                <c:pt idx="13">
                  <c:v>10.004901408450706</c:v>
                </c:pt>
                <c:pt idx="14">
                  <c:v>10.004901408450706</c:v>
                </c:pt>
                <c:pt idx="15">
                  <c:v>10.004901408450706</c:v>
                </c:pt>
                <c:pt idx="16">
                  <c:v>10.004901408450706</c:v>
                </c:pt>
                <c:pt idx="17">
                  <c:v>10.004901408450706</c:v>
                </c:pt>
                <c:pt idx="18">
                  <c:v>10.004901408450706</c:v>
                </c:pt>
                <c:pt idx="19">
                  <c:v>10.004901408450706</c:v>
                </c:pt>
                <c:pt idx="20">
                  <c:v>10.004901408450706</c:v>
                </c:pt>
                <c:pt idx="21">
                  <c:v>10.004901408450706</c:v>
                </c:pt>
                <c:pt idx="22">
                  <c:v>10.004901408450706</c:v>
                </c:pt>
                <c:pt idx="23">
                  <c:v>10.004901408450706</c:v>
                </c:pt>
                <c:pt idx="24">
                  <c:v>10.004901408450706</c:v>
                </c:pt>
                <c:pt idx="25">
                  <c:v>10.004901408450706</c:v>
                </c:pt>
                <c:pt idx="26">
                  <c:v>10.004901408450706</c:v>
                </c:pt>
                <c:pt idx="27">
                  <c:v>10.004901408450706</c:v>
                </c:pt>
                <c:pt idx="28">
                  <c:v>10.004901408450706</c:v>
                </c:pt>
                <c:pt idx="29">
                  <c:v>10.004901408450706</c:v>
                </c:pt>
                <c:pt idx="30">
                  <c:v>10.004901408450706</c:v>
                </c:pt>
                <c:pt idx="31">
                  <c:v>10.004901408450706</c:v>
                </c:pt>
                <c:pt idx="32">
                  <c:v>10.004901408450706</c:v>
                </c:pt>
                <c:pt idx="33">
                  <c:v>10.004901408450706</c:v>
                </c:pt>
                <c:pt idx="34">
                  <c:v>10.004901408450706</c:v>
                </c:pt>
                <c:pt idx="35">
                  <c:v>10.004901408450706</c:v>
                </c:pt>
                <c:pt idx="36">
                  <c:v>10.004901408450706</c:v>
                </c:pt>
                <c:pt idx="37">
                  <c:v>10.004901408450706</c:v>
                </c:pt>
                <c:pt idx="38">
                  <c:v>10.004901408450706</c:v>
                </c:pt>
                <c:pt idx="39">
                  <c:v>10.004901408450706</c:v>
                </c:pt>
                <c:pt idx="40">
                  <c:v>10.004901408450706</c:v>
                </c:pt>
                <c:pt idx="41">
                  <c:v>10.004901408450706</c:v>
                </c:pt>
                <c:pt idx="42">
                  <c:v>10.004901408450706</c:v>
                </c:pt>
                <c:pt idx="43">
                  <c:v>10.004901408450706</c:v>
                </c:pt>
                <c:pt idx="44">
                  <c:v>10.004901408450706</c:v>
                </c:pt>
                <c:pt idx="45">
                  <c:v>10.004901408450706</c:v>
                </c:pt>
                <c:pt idx="46">
                  <c:v>10.004901408450706</c:v>
                </c:pt>
                <c:pt idx="47">
                  <c:v>10.004901408450706</c:v>
                </c:pt>
                <c:pt idx="48">
                  <c:v>10.004901408450706</c:v>
                </c:pt>
                <c:pt idx="49">
                  <c:v>10.004901408450706</c:v>
                </c:pt>
                <c:pt idx="50">
                  <c:v>10.004901408450706</c:v>
                </c:pt>
                <c:pt idx="51">
                  <c:v>10.004901408450706</c:v>
                </c:pt>
                <c:pt idx="52">
                  <c:v>10.004901408450706</c:v>
                </c:pt>
                <c:pt idx="53">
                  <c:v>10.004901408450706</c:v>
                </c:pt>
                <c:pt idx="54">
                  <c:v>10.004901408450706</c:v>
                </c:pt>
                <c:pt idx="55">
                  <c:v>10.004901408450706</c:v>
                </c:pt>
                <c:pt idx="56">
                  <c:v>10.004901408450706</c:v>
                </c:pt>
                <c:pt idx="57">
                  <c:v>10.004901408450706</c:v>
                </c:pt>
                <c:pt idx="58">
                  <c:v>10.004901408450706</c:v>
                </c:pt>
                <c:pt idx="59">
                  <c:v>10.004901408450706</c:v>
                </c:pt>
                <c:pt idx="60">
                  <c:v>10.004901408450706</c:v>
                </c:pt>
                <c:pt idx="61">
                  <c:v>10.004901408450706</c:v>
                </c:pt>
                <c:pt idx="62">
                  <c:v>10.004901408450706</c:v>
                </c:pt>
                <c:pt idx="63">
                  <c:v>10.004901408450706</c:v>
                </c:pt>
                <c:pt idx="64">
                  <c:v>10.004901408450706</c:v>
                </c:pt>
                <c:pt idx="65">
                  <c:v>10.004901408450706</c:v>
                </c:pt>
                <c:pt idx="66">
                  <c:v>10.004901408450706</c:v>
                </c:pt>
                <c:pt idx="67">
                  <c:v>10.004901408450706</c:v>
                </c:pt>
                <c:pt idx="68">
                  <c:v>10.004901408450706</c:v>
                </c:pt>
                <c:pt idx="69">
                  <c:v>10.004901408450706</c:v>
                </c:pt>
                <c:pt idx="70">
                  <c:v>10.004901408450706</c:v>
                </c:pt>
                <c:pt idx="71">
                  <c:v>10.004901408450706</c:v>
                </c:pt>
                <c:pt idx="72">
                  <c:v>10.004901408450706</c:v>
                </c:pt>
                <c:pt idx="73">
                  <c:v>10.004901408450706</c:v>
                </c:pt>
                <c:pt idx="74">
                  <c:v>10.004901408450706</c:v>
                </c:pt>
                <c:pt idx="75">
                  <c:v>10.004901408450706</c:v>
                </c:pt>
                <c:pt idx="76">
                  <c:v>10.004901408450706</c:v>
                </c:pt>
                <c:pt idx="77">
                  <c:v>10.004901408450706</c:v>
                </c:pt>
                <c:pt idx="78">
                  <c:v>10.004901408450706</c:v>
                </c:pt>
                <c:pt idx="79">
                  <c:v>10.004901408450706</c:v>
                </c:pt>
                <c:pt idx="80">
                  <c:v>10.004901408450706</c:v>
                </c:pt>
                <c:pt idx="81">
                  <c:v>10.004901408450706</c:v>
                </c:pt>
                <c:pt idx="82">
                  <c:v>10.004901408450706</c:v>
                </c:pt>
                <c:pt idx="83">
                  <c:v>10.004901408450706</c:v>
                </c:pt>
                <c:pt idx="84">
                  <c:v>10.004901408450706</c:v>
                </c:pt>
                <c:pt idx="85">
                  <c:v>10.004901408450706</c:v>
                </c:pt>
                <c:pt idx="86">
                  <c:v>10.004901408450706</c:v>
                </c:pt>
                <c:pt idx="87">
                  <c:v>10.004901408450706</c:v>
                </c:pt>
                <c:pt idx="88">
                  <c:v>10.004901408450706</c:v>
                </c:pt>
                <c:pt idx="89">
                  <c:v>10.004901408450706</c:v>
                </c:pt>
                <c:pt idx="90">
                  <c:v>10.004901408450706</c:v>
                </c:pt>
                <c:pt idx="91">
                  <c:v>10.004901408450706</c:v>
                </c:pt>
                <c:pt idx="92">
                  <c:v>10.004901408450706</c:v>
                </c:pt>
                <c:pt idx="93">
                  <c:v>10.004901408450706</c:v>
                </c:pt>
                <c:pt idx="94">
                  <c:v>10.004901408450706</c:v>
                </c:pt>
                <c:pt idx="95">
                  <c:v>10.004901408450706</c:v>
                </c:pt>
                <c:pt idx="96">
                  <c:v>10.004901408450706</c:v>
                </c:pt>
                <c:pt idx="97">
                  <c:v>10.004901408450706</c:v>
                </c:pt>
                <c:pt idx="98">
                  <c:v>10.004901408450706</c:v>
                </c:pt>
                <c:pt idx="99">
                  <c:v>10.004901408450706</c:v>
                </c:pt>
                <c:pt idx="100">
                  <c:v>10.004901408450706</c:v>
                </c:pt>
                <c:pt idx="101">
                  <c:v>10.004901408450706</c:v>
                </c:pt>
                <c:pt idx="102">
                  <c:v>10.004901408450706</c:v>
                </c:pt>
                <c:pt idx="103">
                  <c:v>10.004901408450706</c:v>
                </c:pt>
                <c:pt idx="104">
                  <c:v>10.004901408450706</c:v>
                </c:pt>
                <c:pt idx="105">
                  <c:v>10.004901408450706</c:v>
                </c:pt>
                <c:pt idx="106">
                  <c:v>10.004901408450706</c:v>
                </c:pt>
                <c:pt idx="107">
                  <c:v>10.004901408450706</c:v>
                </c:pt>
                <c:pt idx="108">
                  <c:v>10.004901408450706</c:v>
                </c:pt>
                <c:pt idx="109">
                  <c:v>10.004901408450706</c:v>
                </c:pt>
                <c:pt idx="110">
                  <c:v>10.004901408450706</c:v>
                </c:pt>
                <c:pt idx="111">
                  <c:v>10.004901408450706</c:v>
                </c:pt>
                <c:pt idx="112">
                  <c:v>10.004901408450706</c:v>
                </c:pt>
                <c:pt idx="113">
                  <c:v>10.004901408450706</c:v>
                </c:pt>
                <c:pt idx="114">
                  <c:v>10.004901408450706</c:v>
                </c:pt>
                <c:pt idx="115">
                  <c:v>10.004901408450706</c:v>
                </c:pt>
                <c:pt idx="116">
                  <c:v>10.004901408450706</c:v>
                </c:pt>
                <c:pt idx="117">
                  <c:v>10.004901408450706</c:v>
                </c:pt>
                <c:pt idx="118">
                  <c:v>10.004901408450706</c:v>
                </c:pt>
                <c:pt idx="119">
                  <c:v>10.004901408450706</c:v>
                </c:pt>
                <c:pt idx="120">
                  <c:v>10.004901408450706</c:v>
                </c:pt>
                <c:pt idx="121">
                  <c:v>10.004901408450706</c:v>
                </c:pt>
                <c:pt idx="122">
                  <c:v>10.004901408450706</c:v>
                </c:pt>
                <c:pt idx="123">
                  <c:v>10.004901408450706</c:v>
                </c:pt>
                <c:pt idx="124">
                  <c:v>10.004901408450706</c:v>
                </c:pt>
                <c:pt idx="125">
                  <c:v>10.004901408450706</c:v>
                </c:pt>
                <c:pt idx="126">
                  <c:v>10.004901408450706</c:v>
                </c:pt>
                <c:pt idx="127">
                  <c:v>10.004901408450706</c:v>
                </c:pt>
                <c:pt idx="128">
                  <c:v>10.004901408450706</c:v>
                </c:pt>
                <c:pt idx="129">
                  <c:v>10.004901408450706</c:v>
                </c:pt>
                <c:pt idx="130">
                  <c:v>10.004901408450706</c:v>
                </c:pt>
                <c:pt idx="131">
                  <c:v>10.004901408450706</c:v>
                </c:pt>
                <c:pt idx="132">
                  <c:v>10.004901408450706</c:v>
                </c:pt>
                <c:pt idx="133">
                  <c:v>10.004901408450706</c:v>
                </c:pt>
                <c:pt idx="134">
                  <c:v>10.004901408450706</c:v>
                </c:pt>
                <c:pt idx="135">
                  <c:v>10.004901408450706</c:v>
                </c:pt>
                <c:pt idx="136">
                  <c:v>10.004901408450706</c:v>
                </c:pt>
                <c:pt idx="137">
                  <c:v>10.004901408450706</c:v>
                </c:pt>
                <c:pt idx="138">
                  <c:v>10.004901408450706</c:v>
                </c:pt>
                <c:pt idx="139">
                  <c:v>10.004901408450706</c:v>
                </c:pt>
                <c:pt idx="140">
                  <c:v>10.004901408450706</c:v>
                </c:pt>
                <c:pt idx="141">
                  <c:v>10.004901408450706</c:v>
                </c:pt>
                <c:pt idx="142">
                  <c:v>10.004901408450706</c:v>
                </c:pt>
                <c:pt idx="143">
                  <c:v>10.004901408450706</c:v>
                </c:pt>
                <c:pt idx="144">
                  <c:v>10.004901408450706</c:v>
                </c:pt>
                <c:pt idx="145">
                  <c:v>10.004901408450706</c:v>
                </c:pt>
                <c:pt idx="146">
                  <c:v>10.004901408450706</c:v>
                </c:pt>
                <c:pt idx="147">
                  <c:v>10.004901408450706</c:v>
                </c:pt>
                <c:pt idx="148">
                  <c:v>10.004901408450706</c:v>
                </c:pt>
                <c:pt idx="149">
                  <c:v>10.004901408450706</c:v>
                </c:pt>
                <c:pt idx="150">
                  <c:v>10.004901408450706</c:v>
                </c:pt>
                <c:pt idx="151">
                  <c:v>10.004901408450706</c:v>
                </c:pt>
                <c:pt idx="152">
                  <c:v>10.004901408450706</c:v>
                </c:pt>
                <c:pt idx="153">
                  <c:v>10.004901408450706</c:v>
                </c:pt>
                <c:pt idx="154">
                  <c:v>10.004901408450706</c:v>
                </c:pt>
                <c:pt idx="155">
                  <c:v>10.004901408450706</c:v>
                </c:pt>
                <c:pt idx="156">
                  <c:v>10.004901408450706</c:v>
                </c:pt>
                <c:pt idx="157">
                  <c:v>10.004901408450706</c:v>
                </c:pt>
                <c:pt idx="158">
                  <c:v>10.004901408450706</c:v>
                </c:pt>
                <c:pt idx="159">
                  <c:v>10.004901408450706</c:v>
                </c:pt>
                <c:pt idx="160">
                  <c:v>10.004901408450706</c:v>
                </c:pt>
                <c:pt idx="161">
                  <c:v>10.004901408450706</c:v>
                </c:pt>
                <c:pt idx="162">
                  <c:v>10.004901408450706</c:v>
                </c:pt>
                <c:pt idx="163">
                  <c:v>10.004901408450706</c:v>
                </c:pt>
                <c:pt idx="164">
                  <c:v>10.004901408450706</c:v>
                </c:pt>
                <c:pt idx="165">
                  <c:v>10.004901408450706</c:v>
                </c:pt>
                <c:pt idx="166">
                  <c:v>10.004901408450706</c:v>
                </c:pt>
                <c:pt idx="167">
                  <c:v>10.004901408450706</c:v>
                </c:pt>
                <c:pt idx="168">
                  <c:v>10.004901408450706</c:v>
                </c:pt>
                <c:pt idx="169">
                  <c:v>10.004901408450706</c:v>
                </c:pt>
                <c:pt idx="170">
                  <c:v>10.004901408450706</c:v>
                </c:pt>
                <c:pt idx="171">
                  <c:v>10.004901408450706</c:v>
                </c:pt>
                <c:pt idx="172">
                  <c:v>10.004901408450706</c:v>
                </c:pt>
                <c:pt idx="173">
                  <c:v>10.004901408450706</c:v>
                </c:pt>
                <c:pt idx="174">
                  <c:v>10.004901408450706</c:v>
                </c:pt>
                <c:pt idx="175">
                  <c:v>10.004901408450706</c:v>
                </c:pt>
                <c:pt idx="176">
                  <c:v>10.004901408450706</c:v>
                </c:pt>
                <c:pt idx="177">
                  <c:v>10.004901408450706</c:v>
                </c:pt>
                <c:pt idx="178">
                  <c:v>10.004901408450706</c:v>
                </c:pt>
                <c:pt idx="179">
                  <c:v>10.004901408450706</c:v>
                </c:pt>
                <c:pt idx="180">
                  <c:v>10.004901408450706</c:v>
                </c:pt>
                <c:pt idx="181">
                  <c:v>10.004901408450706</c:v>
                </c:pt>
                <c:pt idx="182">
                  <c:v>10.004901408450706</c:v>
                </c:pt>
                <c:pt idx="183">
                  <c:v>10.004901408450706</c:v>
                </c:pt>
                <c:pt idx="184">
                  <c:v>10.004901408450706</c:v>
                </c:pt>
                <c:pt idx="185">
                  <c:v>10.004901408450706</c:v>
                </c:pt>
                <c:pt idx="186">
                  <c:v>10.004901408450706</c:v>
                </c:pt>
                <c:pt idx="187">
                  <c:v>10.004901408450706</c:v>
                </c:pt>
                <c:pt idx="188">
                  <c:v>10.004901408450706</c:v>
                </c:pt>
                <c:pt idx="189">
                  <c:v>10.004901408450706</c:v>
                </c:pt>
                <c:pt idx="190">
                  <c:v>10.004901408450706</c:v>
                </c:pt>
                <c:pt idx="191">
                  <c:v>10.004901408450706</c:v>
                </c:pt>
                <c:pt idx="192">
                  <c:v>10.004901408450706</c:v>
                </c:pt>
                <c:pt idx="193">
                  <c:v>10.004901408450706</c:v>
                </c:pt>
                <c:pt idx="194">
                  <c:v>10.004901408450706</c:v>
                </c:pt>
                <c:pt idx="195">
                  <c:v>10.004901408450706</c:v>
                </c:pt>
                <c:pt idx="196">
                  <c:v>10.004901408450706</c:v>
                </c:pt>
                <c:pt idx="197">
                  <c:v>10.004901408450706</c:v>
                </c:pt>
                <c:pt idx="198">
                  <c:v>10.004901408450706</c:v>
                </c:pt>
                <c:pt idx="199">
                  <c:v>10.004901408450706</c:v>
                </c:pt>
                <c:pt idx="200">
                  <c:v>10.004901408450706</c:v>
                </c:pt>
                <c:pt idx="201">
                  <c:v>10.004901408450706</c:v>
                </c:pt>
                <c:pt idx="202">
                  <c:v>10.004901408450706</c:v>
                </c:pt>
                <c:pt idx="203">
                  <c:v>10.004901408450706</c:v>
                </c:pt>
                <c:pt idx="204">
                  <c:v>10.004901408450706</c:v>
                </c:pt>
                <c:pt idx="205">
                  <c:v>10.004901408450706</c:v>
                </c:pt>
                <c:pt idx="206">
                  <c:v>10.004901408450706</c:v>
                </c:pt>
                <c:pt idx="207">
                  <c:v>10.004901408450706</c:v>
                </c:pt>
                <c:pt idx="208">
                  <c:v>10.004901408450706</c:v>
                </c:pt>
                <c:pt idx="209">
                  <c:v>10.004901408450706</c:v>
                </c:pt>
                <c:pt idx="210">
                  <c:v>10.004901408450706</c:v>
                </c:pt>
                <c:pt idx="211">
                  <c:v>10.004901408450706</c:v>
                </c:pt>
                <c:pt idx="212">
                  <c:v>10.004901408450706</c:v>
                </c:pt>
              </c:numCache>
            </c:numRef>
          </c:val>
        </c:ser>
        <c:ser>
          <c:idx val="2"/>
          <c:order val="2"/>
          <c:tx>
            <c:strRef>
              <c:f>'10mg'!$F$1</c:f>
              <c:strCache>
                <c:ptCount val="1"/>
                <c:pt idx="0">
                  <c:v>Upper Control Limit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('10mg'!$F$2:$F$52,'10mg'!$F$53:$F$214)</c:f>
              <c:numCache>
                <c:formatCode>0.000</c:formatCode>
                <c:ptCount val="213"/>
                <c:pt idx="0">
                  <c:v>10.011228337344885</c:v>
                </c:pt>
                <c:pt idx="1">
                  <c:v>10.011228337344885</c:v>
                </c:pt>
                <c:pt idx="2">
                  <c:v>10.011228337344885</c:v>
                </c:pt>
                <c:pt idx="3">
                  <c:v>10.011228337344885</c:v>
                </c:pt>
                <c:pt idx="4">
                  <c:v>10.011228337344885</c:v>
                </c:pt>
                <c:pt idx="5">
                  <c:v>10.011228337344885</c:v>
                </c:pt>
                <c:pt idx="6">
                  <c:v>10.011228337344885</c:v>
                </c:pt>
                <c:pt idx="7">
                  <c:v>10.011228337344885</c:v>
                </c:pt>
                <c:pt idx="8">
                  <c:v>10.011228337344885</c:v>
                </c:pt>
                <c:pt idx="9">
                  <c:v>10.011228337344885</c:v>
                </c:pt>
                <c:pt idx="10">
                  <c:v>10.011228337344885</c:v>
                </c:pt>
                <c:pt idx="11">
                  <c:v>10.011228337344885</c:v>
                </c:pt>
                <c:pt idx="12">
                  <c:v>10.011228337344885</c:v>
                </c:pt>
                <c:pt idx="13">
                  <c:v>10.011228337344885</c:v>
                </c:pt>
                <c:pt idx="14">
                  <c:v>10.011228337344885</c:v>
                </c:pt>
                <c:pt idx="15">
                  <c:v>10.011228337344885</c:v>
                </c:pt>
                <c:pt idx="16">
                  <c:v>10.011228337344885</c:v>
                </c:pt>
                <c:pt idx="17">
                  <c:v>10.011228337344885</c:v>
                </c:pt>
                <c:pt idx="18">
                  <c:v>10.011228337344885</c:v>
                </c:pt>
                <c:pt idx="19">
                  <c:v>10.011228337344885</c:v>
                </c:pt>
                <c:pt idx="20">
                  <c:v>10.011228337344885</c:v>
                </c:pt>
                <c:pt idx="21">
                  <c:v>10.011228337344885</c:v>
                </c:pt>
                <c:pt idx="22">
                  <c:v>10.011228337344885</c:v>
                </c:pt>
                <c:pt idx="23">
                  <c:v>10.011228337344885</c:v>
                </c:pt>
                <c:pt idx="24">
                  <c:v>10.011228337344885</c:v>
                </c:pt>
                <c:pt idx="25">
                  <c:v>10.011228337344885</c:v>
                </c:pt>
                <c:pt idx="26">
                  <c:v>10.011228337344885</c:v>
                </c:pt>
                <c:pt idx="27">
                  <c:v>10.011228337344885</c:v>
                </c:pt>
                <c:pt idx="28">
                  <c:v>10.011228337344885</c:v>
                </c:pt>
                <c:pt idx="29">
                  <c:v>10.011228337344885</c:v>
                </c:pt>
                <c:pt idx="30">
                  <c:v>10.011228337344885</c:v>
                </c:pt>
                <c:pt idx="31">
                  <c:v>10.011228337344885</c:v>
                </c:pt>
                <c:pt idx="32">
                  <c:v>10.011228337344885</c:v>
                </c:pt>
                <c:pt idx="33">
                  <c:v>10.011228337344885</c:v>
                </c:pt>
                <c:pt idx="34">
                  <c:v>10.011228337344885</c:v>
                </c:pt>
                <c:pt idx="35">
                  <c:v>10.011228337344885</c:v>
                </c:pt>
                <c:pt idx="36">
                  <c:v>10.011228337344885</c:v>
                </c:pt>
                <c:pt idx="37">
                  <c:v>10.011228337344885</c:v>
                </c:pt>
                <c:pt idx="38">
                  <c:v>10.011228337344885</c:v>
                </c:pt>
                <c:pt idx="39">
                  <c:v>10.011228337344885</c:v>
                </c:pt>
                <c:pt idx="40">
                  <c:v>10.011228337344885</c:v>
                </c:pt>
                <c:pt idx="41">
                  <c:v>10.011228337344885</c:v>
                </c:pt>
                <c:pt idx="42">
                  <c:v>10.011228337344885</c:v>
                </c:pt>
                <c:pt idx="43">
                  <c:v>10.011228337344885</c:v>
                </c:pt>
                <c:pt idx="44">
                  <c:v>10.011228337344885</c:v>
                </c:pt>
                <c:pt idx="45">
                  <c:v>10.011228337344885</c:v>
                </c:pt>
                <c:pt idx="46">
                  <c:v>10.011228337344885</c:v>
                </c:pt>
                <c:pt idx="47">
                  <c:v>10.011228337344885</c:v>
                </c:pt>
                <c:pt idx="48">
                  <c:v>10.011228337344885</c:v>
                </c:pt>
                <c:pt idx="49">
                  <c:v>10.011228337344885</c:v>
                </c:pt>
                <c:pt idx="50">
                  <c:v>10.011228337344885</c:v>
                </c:pt>
                <c:pt idx="51">
                  <c:v>10.011228337344885</c:v>
                </c:pt>
                <c:pt idx="52">
                  <c:v>10.011228337344885</c:v>
                </c:pt>
                <c:pt idx="53">
                  <c:v>10.011228337344885</c:v>
                </c:pt>
                <c:pt idx="54">
                  <c:v>10.011228337344885</c:v>
                </c:pt>
                <c:pt idx="55">
                  <c:v>10.011228337344885</c:v>
                </c:pt>
                <c:pt idx="56">
                  <c:v>10.011228337344885</c:v>
                </c:pt>
                <c:pt idx="57">
                  <c:v>10.011228337344885</c:v>
                </c:pt>
                <c:pt idx="58">
                  <c:v>10.011228337344885</c:v>
                </c:pt>
                <c:pt idx="59">
                  <c:v>10.011228337344885</c:v>
                </c:pt>
                <c:pt idx="60">
                  <c:v>10.011228337344885</c:v>
                </c:pt>
                <c:pt idx="61">
                  <c:v>10.011228337344885</c:v>
                </c:pt>
                <c:pt idx="62">
                  <c:v>10.011228337344885</c:v>
                </c:pt>
                <c:pt idx="63">
                  <c:v>10.011228337344885</c:v>
                </c:pt>
                <c:pt idx="64">
                  <c:v>10.011228337344885</c:v>
                </c:pt>
                <c:pt idx="65">
                  <c:v>10.011228337344885</c:v>
                </c:pt>
                <c:pt idx="66">
                  <c:v>10.011228337344885</c:v>
                </c:pt>
                <c:pt idx="67">
                  <c:v>10.011228337344885</c:v>
                </c:pt>
                <c:pt idx="68">
                  <c:v>10.011228337344885</c:v>
                </c:pt>
                <c:pt idx="69">
                  <c:v>10.011228337344885</c:v>
                </c:pt>
                <c:pt idx="70">
                  <c:v>10.011228337344885</c:v>
                </c:pt>
                <c:pt idx="71">
                  <c:v>10.011228337344885</c:v>
                </c:pt>
                <c:pt idx="72">
                  <c:v>10.011228337344885</c:v>
                </c:pt>
                <c:pt idx="73">
                  <c:v>10.011228337344885</c:v>
                </c:pt>
                <c:pt idx="74">
                  <c:v>10.011228337344885</c:v>
                </c:pt>
                <c:pt idx="75">
                  <c:v>10.011228337344885</c:v>
                </c:pt>
                <c:pt idx="76">
                  <c:v>10.011228337344885</c:v>
                </c:pt>
                <c:pt idx="77">
                  <c:v>10.011228337344885</c:v>
                </c:pt>
                <c:pt idx="78">
                  <c:v>10.011228337344885</c:v>
                </c:pt>
                <c:pt idx="79">
                  <c:v>10.011228337344885</c:v>
                </c:pt>
                <c:pt idx="80">
                  <c:v>10.011228337344885</c:v>
                </c:pt>
                <c:pt idx="81">
                  <c:v>10.011228337344885</c:v>
                </c:pt>
                <c:pt idx="82">
                  <c:v>10.011228337344885</c:v>
                </c:pt>
                <c:pt idx="83">
                  <c:v>10.011228337344885</c:v>
                </c:pt>
                <c:pt idx="84">
                  <c:v>10.011228337344885</c:v>
                </c:pt>
                <c:pt idx="85">
                  <c:v>10.011228337344885</c:v>
                </c:pt>
                <c:pt idx="86">
                  <c:v>10.011228337344885</c:v>
                </c:pt>
                <c:pt idx="87">
                  <c:v>10.011228337344885</c:v>
                </c:pt>
                <c:pt idx="88">
                  <c:v>10.011228337344885</c:v>
                </c:pt>
                <c:pt idx="89">
                  <c:v>10.011228337344885</c:v>
                </c:pt>
                <c:pt idx="90">
                  <c:v>10.011228337344885</c:v>
                </c:pt>
                <c:pt idx="91">
                  <c:v>10.011228337344885</c:v>
                </c:pt>
                <c:pt idx="92">
                  <c:v>10.011228337344885</c:v>
                </c:pt>
                <c:pt idx="93">
                  <c:v>10.011228337344885</c:v>
                </c:pt>
                <c:pt idx="94">
                  <c:v>10.011228337344885</c:v>
                </c:pt>
                <c:pt idx="95">
                  <c:v>10.011228337344885</c:v>
                </c:pt>
                <c:pt idx="96">
                  <c:v>10.011228337344885</c:v>
                </c:pt>
                <c:pt idx="97">
                  <c:v>10.011228337344885</c:v>
                </c:pt>
                <c:pt idx="98">
                  <c:v>10.011228337344885</c:v>
                </c:pt>
                <c:pt idx="99">
                  <c:v>10.011228337344885</c:v>
                </c:pt>
                <c:pt idx="100">
                  <c:v>10.011228337344885</c:v>
                </c:pt>
                <c:pt idx="101">
                  <c:v>10.011228337344885</c:v>
                </c:pt>
                <c:pt idx="102">
                  <c:v>10.011228337344885</c:v>
                </c:pt>
                <c:pt idx="103">
                  <c:v>10.011228337344885</c:v>
                </c:pt>
                <c:pt idx="104">
                  <c:v>10.011228337344885</c:v>
                </c:pt>
                <c:pt idx="105">
                  <c:v>10.011228337344885</c:v>
                </c:pt>
                <c:pt idx="106">
                  <c:v>10.011228337344885</c:v>
                </c:pt>
                <c:pt idx="107">
                  <c:v>10.011228337344885</c:v>
                </c:pt>
                <c:pt idx="108">
                  <c:v>10.011228337344885</c:v>
                </c:pt>
                <c:pt idx="109">
                  <c:v>10.011228337344885</c:v>
                </c:pt>
                <c:pt idx="110">
                  <c:v>10.011228337344885</c:v>
                </c:pt>
                <c:pt idx="111">
                  <c:v>10.011228337344885</c:v>
                </c:pt>
                <c:pt idx="112">
                  <c:v>10.011228337344885</c:v>
                </c:pt>
                <c:pt idx="113">
                  <c:v>10.011228337344885</c:v>
                </c:pt>
                <c:pt idx="114">
                  <c:v>10.011228337344885</c:v>
                </c:pt>
                <c:pt idx="115">
                  <c:v>10.011228337344885</c:v>
                </c:pt>
                <c:pt idx="116">
                  <c:v>10.011228337344885</c:v>
                </c:pt>
                <c:pt idx="117">
                  <c:v>10.011228337344885</c:v>
                </c:pt>
                <c:pt idx="118">
                  <c:v>10.011228337344885</c:v>
                </c:pt>
                <c:pt idx="119">
                  <c:v>10.011228337344885</c:v>
                </c:pt>
                <c:pt idx="120">
                  <c:v>10.011228337344885</c:v>
                </c:pt>
                <c:pt idx="121">
                  <c:v>10.011228337344885</c:v>
                </c:pt>
                <c:pt idx="122">
                  <c:v>10.011228337344885</c:v>
                </c:pt>
                <c:pt idx="123">
                  <c:v>10.011228337344885</c:v>
                </c:pt>
                <c:pt idx="124">
                  <c:v>10.011228337344885</c:v>
                </c:pt>
                <c:pt idx="125">
                  <c:v>10.011228337344885</c:v>
                </c:pt>
                <c:pt idx="126">
                  <c:v>10.011228337344885</c:v>
                </c:pt>
                <c:pt idx="127">
                  <c:v>10.011228337344885</c:v>
                </c:pt>
                <c:pt idx="128">
                  <c:v>10.011228337344885</c:v>
                </c:pt>
                <c:pt idx="129">
                  <c:v>10.011228337344885</c:v>
                </c:pt>
                <c:pt idx="130">
                  <c:v>10.011228337344885</c:v>
                </c:pt>
                <c:pt idx="131">
                  <c:v>10.011228337344885</c:v>
                </c:pt>
                <c:pt idx="132">
                  <c:v>10.011228337344885</c:v>
                </c:pt>
                <c:pt idx="133">
                  <c:v>10.011228337344885</c:v>
                </c:pt>
                <c:pt idx="134">
                  <c:v>10.011228337344885</c:v>
                </c:pt>
                <c:pt idx="135">
                  <c:v>10.011228337344885</c:v>
                </c:pt>
                <c:pt idx="136">
                  <c:v>10.011228337344885</c:v>
                </c:pt>
                <c:pt idx="137">
                  <c:v>10.011228337344885</c:v>
                </c:pt>
                <c:pt idx="138">
                  <c:v>10.011228337344885</c:v>
                </c:pt>
                <c:pt idx="139">
                  <c:v>10.011228337344885</c:v>
                </c:pt>
                <c:pt idx="140">
                  <c:v>10.011228337344885</c:v>
                </c:pt>
                <c:pt idx="141">
                  <c:v>10.011228337344885</c:v>
                </c:pt>
                <c:pt idx="142">
                  <c:v>10.011228337344885</c:v>
                </c:pt>
                <c:pt idx="143">
                  <c:v>10.011228337344885</c:v>
                </c:pt>
                <c:pt idx="144">
                  <c:v>10.011228337344885</c:v>
                </c:pt>
                <c:pt idx="145">
                  <c:v>10.011228337344885</c:v>
                </c:pt>
                <c:pt idx="146">
                  <c:v>10.011228337344885</c:v>
                </c:pt>
                <c:pt idx="147">
                  <c:v>10.011228337344885</c:v>
                </c:pt>
                <c:pt idx="148">
                  <c:v>10.011228337344885</c:v>
                </c:pt>
                <c:pt idx="149">
                  <c:v>10.011228337344885</c:v>
                </c:pt>
                <c:pt idx="150">
                  <c:v>10.011228337344885</c:v>
                </c:pt>
                <c:pt idx="151">
                  <c:v>10.011228337344885</c:v>
                </c:pt>
                <c:pt idx="152">
                  <c:v>10.011228337344885</c:v>
                </c:pt>
                <c:pt idx="153">
                  <c:v>10.011228337344885</c:v>
                </c:pt>
                <c:pt idx="154">
                  <c:v>10.011228337344885</c:v>
                </c:pt>
                <c:pt idx="155">
                  <c:v>10.011228337344885</c:v>
                </c:pt>
                <c:pt idx="156">
                  <c:v>10.011228337344885</c:v>
                </c:pt>
                <c:pt idx="157">
                  <c:v>10.011228337344885</c:v>
                </c:pt>
                <c:pt idx="158">
                  <c:v>10.011228337344885</c:v>
                </c:pt>
                <c:pt idx="159">
                  <c:v>10.011228337344885</c:v>
                </c:pt>
                <c:pt idx="160">
                  <c:v>10.011228337344885</c:v>
                </c:pt>
                <c:pt idx="161">
                  <c:v>10.011228337344885</c:v>
                </c:pt>
                <c:pt idx="162">
                  <c:v>10.011228337344885</c:v>
                </c:pt>
                <c:pt idx="163">
                  <c:v>10.011228337344885</c:v>
                </c:pt>
                <c:pt idx="164">
                  <c:v>10.011228337344885</c:v>
                </c:pt>
                <c:pt idx="165">
                  <c:v>10.011228337344885</c:v>
                </c:pt>
                <c:pt idx="166">
                  <c:v>10.011228337344885</c:v>
                </c:pt>
                <c:pt idx="167">
                  <c:v>10.011228337344885</c:v>
                </c:pt>
                <c:pt idx="168">
                  <c:v>10.011228337344885</c:v>
                </c:pt>
                <c:pt idx="169">
                  <c:v>10.011228337344885</c:v>
                </c:pt>
                <c:pt idx="170">
                  <c:v>10.011228337344885</c:v>
                </c:pt>
                <c:pt idx="171">
                  <c:v>10.011228337344885</c:v>
                </c:pt>
                <c:pt idx="172">
                  <c:v>10.011228337344885</c:v>
                </c:pt>
                <c:pt idx="173">
                  <c:v>10.011228337344885</c:v>
                </c:pt>
                <c:pt idx="174">
                  <c:v>10.011228337344885</c:v>
                </c:pt>
                <c:pt idx="175">
                  <c:v>10.011228337344885</c:v>
                </c:pt>
                <c:pt idx="176">
                  <c:v>10.011228337344885</c:v>
                </c:pt>
                <c:pt idx="177">
                  <c:v>10.011228337344885</c:v>
                </c:pt>
                <c:pt idx="178">
                  <c:v>10.011228337344885</c:v>
                </c:pt>
                <c:pt idx="179">
                  <c:v>10.011228337344885</c:v>
                </c:pt>
                <c:pt idx="180">
                  <c:v>10.011228337344885</c:v>
                </c:pt>
                <c:pt idx="181">
                  <c:v>10.011228337344885</c:v>
                </c:pt>
                <c:pt idx="182">
                  <c:v>10.011228337344885</c:v>
                </c:pt>
                <c:pt idx="183">
                  <c:v>10.011228337344885</c:v>
                </c:pt>
                <c:pt idx="184">
                  <c:v>10.011228337344885</c:v>
                </c:pt>
                <c:pt idx="185">
                  <c:v>10.011228337344885</c:v>
                </c:pt>
                <c:pt idx="186">
                  <c:v>10.011228337344885</c:v>
                </c:pt>
                <c:pt idx="187">
                  <c:v>10.011228337344885</c:v>
                </c:pt>
                <c:pt idx="188">
                  <c:v>10.011228337344885</c:v>
                </c:pt>
                <c:pt idx="189">
                  <c:v>10.011228337344885</c:v>
                </c:pt>
                <c:pt idx="190">
                  <c:v>10.011228337344885</c:v>
                </c:pt>
                <c:pt idx="191">
                  <c:v>10.011228337344885</c:v>
                </c:pt>
                <c:pt idx="192">
                  <c:v>10.011228337344885</c:v>
                </c:pt>
                <c:pt idx="193">
                  <c:v>10.011228337344885</c:v>
                </c:pt>
                <c:pt idx="194">
                  <c:v>10.011228337344885</c:v>
                </c:pt>
                <c:pt idx="195">
                  <c:v>10.011228337344885</c:v>
                </c:pt>
                <c:pt idx="196">
                  <c:v>10.011228337344885</c:v>
                </c:pt>
                <c:pt idx="197">
                  <c:v>10.011228337344885</c:v>
                </c:pt>
                <c:pt idx="198">
                  <c:v>10.011228337344885</c:v>
                </c:pt>
                <c:pt idx="199">
                  <c:v>10.011228337344885</c:v>
                </c:pt>
                <c:pt idx="200">
                  <c:v>10.011228337344885</c:v>
                </c:pt>
                <c:pt idx="201">
                  <c:v>10.011228337344885</c:v>
                </c:pt>
                <c:pt idx="202">
                  <c:v>10.011228337344885</c:v>
                </c:pt>
                <c:pt idx="203">
                  <c:v>10.011228337344885</c:v>
                </c:pt>
                <c:pt idx="204">
                  <c:v>10.011228337344885</c:v>
                </c:pt>
                <c:pt idx="205">
                  <c:v>10.011228337344885</c:v>
                </c:pt>
                <c:pt idx="206">
                  <c:v>10.011228337344885</c:v>
                </c:pt>
                <c:pt idx="207">
                  <c:v>10.011228337344885</c:v>
                </c:pt>
                <c:pt idx="208">
                  <c:v>10.011228337344885</c:v>
                </c:pt>
                <c:pt idx="209">
                  <c:v>10.011228337344885</c:v>
                </c:pt>
                <c:pt idx="210">
                  <c:v>10.011228337344885</c:v>
                </c:pt>
                <c:pt idx="211">
                  <c:v>10.011228337344885</c:v>
                </c:pt>
                <c:pt idx="212">
                  <c:v>10.011228337344885</c:v>
                </c:pt>
              </c:numCache>
            </c:numRef>
          </c:val>
        </c:ser>
        <c:ser>
          <c:idx val="3"/>
          <c:order val="3"/>
          <c:tx>
            <c:strRef>
              <c:f>'10mg'!$G$1</c:f>
              <c:strCache>
                <c:ptCount val="1"/>
                <c:pt idx="0">
                  <c:v>Lower Control Limit</c:v>
                </c:pt>
              </c:strCache>
            </c:strRef>
          </c:tx>
          <c:marker>
            <c:symbol val="none"/>
          </c:marker>
          <c:cat>
            <c:numRef>
              <c:f>'10mg'!$A$2:$A$214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('10mg'!$G$2:$G$52,'10mg'!$G$53:$G$214)</c:f>
              <c:numCache>
                <c:formatCode>0.000</c:formatCode>
                <c:ptCount val="213"/>
                <c:pt idx="0">
                  <c:v>9.9985744795565275</c:v>
                </c:pt>
                <c:pt idx="1">
                  <c:v>9.9985744795565275</c:v>
                </c:pt>
                <c:pt idx="2">
                  <c:v>9.9985744795565275</c:v>
                </c:pt>
                <c:pt idx="3">
                  <c:v>9.9985744795565275</c:v>
                </c:pt>
                <c:pt idx="4">
                  <c:v>9.9985744795565275</c:v>
                </c:pt>
                <c:pt idx="5">
                  <c:v>9.9985744795565275</c:v>
                </c:pt>
                <c:pt idx="6">
                  <c:v>9.9985744795565275</c:v>
                </c:pt>
                <c:pt idx="7">
                  <c:v>9.9985744795565275</c:v>
                </c:pt>
                <c:pt idx="8">
                  <c:v>9.9985744795565275</c:v>
                </c:pt>
                <c:pt idx="9">
                  <c:v>9.9985744795565275</c:v>
                </c:pt>
                <c:pt idx="10">
                  <c:v>9.9985744795565275</c:v>
                </c:pt>
                <c:pt idx="11">
                  <c:v>9.9985744795565275</c:v>
                </c:pt>
                <c:pt idx="12">
                  <c:v>9.9985744795565275</c:v>
                </c:pt>
                <c:pt idx="13">
                  <c:v>9.9985744795565275</c:v>
                </c:pt>
                <c:pt idx="14">
                  <c:v>9.9985744795565275</c:v>
                </c:pt>
                <c:pt idx="15">
                  <c:v>9.9985744795565275</c:v>
                </c:pt>
                <c:pt idx="16">
                  <c:v>9.9985744795565275</c:v>
                </c:pt>
                <c:pt idx="17">
                  <c:v>9.9985744795565275</c:v>
                </c:pt>
                <c:pt idx="18">
                  <c:v>9.9985744795565275</c:v>
                </c:pt>
                <c:pt idx="19">
                  <c:v>9.9985744795565275</c:v>
                </c:pt>
                <c:pt idx="20">
                  <c:v>9.9985744795565275</c:v>
                </c:pt>
                <c:pt idx="21">
                  <c:v>9.9985744795565275</c:v>
                </c:pt>
                <c:pt idx="22">
                  <c:v>9.9985744795565275</c:v>
                </c:pt>
                <c:pt idx="23">
                  <c:v>9.9985744795565275</c:v>
                </c:pt>
                <c:pt idx="24">
                  <c:v>9.9985744795565275</c:v>
                </c:pt>
                <c:pt idx="25">
                  <c:v>9.9985744795565275</c:v>
                </c:pt>
                <c:pt idx="26">
                  <c:v>9.9985744795565275</c:v>
                </c:pt>
                <c:pt idx="27">
                  <c:v>9.9985744795565275</c:v>
                </c:pt>
                <c:pt idx="28">
                  <c:v>9.9985744795565275</c:v>
                </c:pt>
                <c:pt idx="29">
                  <c:v>9.9985744795565275</c:v>
                </c:pt>
                <c:pt idx="30">
                  <c:v>9.9985744795565275</c:v>
                </c:pt>
                <c:pt idx="31">
                  <c:v>9.9985744795565275</c:v>
                </c:pt>
                <c:pt idx="32">
                  <c:v>9.9985744795565275</c:v>
                </c:pt>
                <c:pt idx="33">
                  <c:v>9.9985744795565275</c:v>
                </c:pt>
                <c:pt idx="34">
                  <c:v>9.9985744795565275</c:v>
                </c:pt>
                <c:pt idx="35">
                  <c:v>9.9985744795565275</c:v>
                </c:pt>
                <c:pt idx="36">
                  <c:v>9.9985744795565275</c:v>
                </c:pt>
                <c:pt idx="37">
                  <c:v>9.9985744795565275</c:v>
                </c:pt>
                <c:pt idx="38">
                  <c:v>9.9985744795565275</c:v>
                </c:pt>
                <c:pt idx="39">
                  <c:v>9.9985744795565275</c:v>
                </c:pt>
                <c:pt idx="40">
                  <c:v>9.9985744795565275</c:v>
                </c:pt>
                <c:pt idx="41">
                  <c:v>9.9985744795565275</c:v>
                </c:pt>
                <c:pt idx="42">
                  <c:v>9.9985744795565275</c:v>
                </c:pt>
                <c:pt idx="43">
                  <c:v>9.9985744795565275</c:v>
                </c:pt>
                <c:pt idx="44">
                  <c:v>9.9985744795565275</c:v>
                </c:pt>
                <c:pt idx="45">
                  <c:v>9.9985744795565275</c:v>
                </c:pt>
                <c:pt idx="46">
                  <c:v>9.9985744795565275</c:v>
                </c:pt>
                <c:pt idx="47">
                  <c:v>9.9985744795565275</c:v>
                </c:pt>
                <c:pt idx="48">
                  <c:v>9.9985744795565275</c:v>
                </c:pt>
                <c:pt idx="49">
                  <c:v>9.9985744795565275</c:v>
                </c:pt>
                <c:pt idx="50">
                  <c:v>9.9985744795565275</c:v>
                </c:pt>
                <c:pt idx="51">
                  <c:v>9.9985744795565275</c:v>
                </c:pt>
                <c:pt idx="52">
                  <c:v>9.9985744795565275</c:v>
                </c:pt>
                <c:pt idx="53">
                  <c:v>9.9985744795565275</c:v>
                </c:pt>
                <c:pt idx="54">
                  <c:v>9.9985744795565275</c:v>
                </c:pt>
                <c:pt idx="55">
                  <c:v>9.9985744795565275</c:v>
                </c:pt>
                <c:pt idx="56">
                  <c:v>9.9985744795565275</c:v>
                </c:pt>
                <c:pt idx="57">
                  <c:v>9.9985744795565275</c:v>
                </c:pt>
                <c:pt idx="58">
                  <c:v>9.9985744795565275</c:v>
                </c:pt>
                <c:pt idx="59">
                  <c:v>9.9985744795565275</c:v>
                </c:pt>
                <c:pt idx="60">
                  <c:v>9.9985744795565275</c:v>
                </c:pt>
                <c:pt idx="61">
                  <c:v>9.9985744795565275</c:v>
                </c:pt>
                <c:pt idx="62">
                  <c:v>9.9985744795565275</c:v>
                </c:pt>
                <c:pt idx="63">
                  <c:v>9.9985744795565275</c:v>
                </c:pt>
                <c:pt idx="64">
                  <c:v>9.9985744795565275</c:v>
                </c:pt>
                <c:pt idx="65">
                  <c:v>9.9985744795565275</c:v>
                </c:pt>
                <c:pt idx="66">
                  <c:v>9.9985744795565275</c:v>
                </c:pt>
                <c:pt idx="67">
                  <c:v>9.9985744795565275</c:v>
                </c:pt>
                <c:pt idx="68">
                  <c:v>9.9985744795565275</c:v>
                </c:pt>
                <c:pt idx="69">
                  <c:v>9.9985744795565275</c:v>
                </c:pt>
                <c:pt idx="70">
                  <c:v>9.9985744795565275</c:v>
                </c:pt>
                <c:pt idx="71">
                  <c:v>9.9985744795565275</c:v>
                </c:pt>
                <c:pt idx="72">
                  <c:v>9.9985744795565275</c:v>
                </c:pt>
                <c:pt idx="73">
                  <c:v>9.9985744795565275</c:v>
                </c:pt>
                <c:pt idx="74">
                  <c:v>9.9985744795565275</c:v>
                </c:pt>
                <c:pt idx="75">
                  <c:v>9.9985744795565275</c:v>
                </c:pt>
                <c:pt idx="76">
                  <c:v>9.9985744795565275</c:v>
                </c:pt>
                <c:pt idx="77">
                  <c:v>9.9985744795565275</c:v>
                </c:pt>
                <c:pt idx="78">
                  <c:v>9.9985744795565275</c:v>
                </c:pt>
                <c:pt idx="79">
                  <c:v>9.9985744795565275</c:v>
                </c:pt>
                <c:pt idx="80">
                  <c:v>9.9985744795565275</c:v>
                </c:pt>
                <c:pt idx="81">
                  <c:v>9.9985744795565275</c:v>
                </c:pt>
                <c:pt idx="82">
                  <c:v>9.9985744795565275</c:v>
                </c:pt>
                <c:pt idx="83">
                  <c:v>9.9985744795565275</c:v>
                </c:pt>
                <c:pt idx="84">
                  <c:v>9.9985744795565275</c:v>
                </c:pt>
                <c:pt idx="85">
                  <c:v>9.9985744795565275</c:v>
                </c:pt>
                <c:pt idx="86">
                  <c:v>9.9985744795565275</c:v>
                </c:pt>
                <c:pt idx="87">
                  <c:v>9.9985744795565275</c:v>
                </c:pt>
                <c:pt idx="88">
                  <c:v>9.9985744795565275</c:v>
                </c:pt>
                <c:pt idx="89">
                  <c:v>9.9985744795565275</c:v>
                </c:pt>
                <c:pt idx="90">
                  <c:v>9.9985744795565275</c:v>
                </c:pt>
                <c:pt idx="91">
                  <c:v>9.9985744795565275</c:v>
                </c:pt>
                <c:pt idx="92">
                  <c:v>9.9985744795565275</c:v>
                </c:pt>
                <c:pt idx="93">
                  <c:v>9.9985744795565275</c:v>
                </c:pt>
                <c:pt idx="94">
                  <c:v>9.9985744795565275</c:v>
                </c:pt>
                <c:pt idx="95">
                  <c:v>9.9985744795565275</c:v>
                </c:pt>
                <c:pt idx="96">
                  <c:v>9.9985744795565275</c:v>
                </c:pt>
                <c:pt idx="97">
                  <c:v>9.9985744795565275</c:v>
                </c:pt>
                <c:pt idx="98">
                  <c:v>9.9985744795565275</c:v>
                </c:pt>
                <c:pt idx="99">
                  <c:v>9.9985744795565275</c:v>
                </c:pt>
                <c:pt idx="100">
                  <c:v>9.9985744795565275</c:v>
                </c:pt>
                <c:pt idx="101">
                  <c:v>9.9985744795565275</c:v>
                </c:pt>
                <c:pt idx="102">
                  <c:v>9.9985744795565275</c:v>
                </c:pt>
                <c:pt idx="103">
                  <c:v>9.9985744795565275</c:v>
                </c:pt>
                <c:pt idx="104">
                  <c:v>9.9985744795565275</c:v>
                </c:pt>
                <c:pt idx="105">
                  <c:v>9.9985744795565275</c:v>
                </c:pt>
                <c:pt idx="106">
                  <c:v>9.9985744795565275</c:v>
                </c:pt>
                <c:pt idx="107">
                  <c:v>9.9985744795565275</c:v>
                </c:pt>
                <c:pt idx="108">
                  <c:v>9.9985744795565275</c:v>
                </c:pt>
                <c:pt idx="109">
                  <c:v>9.9985744795565275</c:v>
                </c:pt>
                <c:pt idx="110">
                  <c:v>9.9985744795565275</c:v>
                </c:pt>
                <c:pt idx="111">
                  <c:v>9.9985744795565275</c:v>
                </c:pt>
                <c:pt idx="112">
                  <c:v>9.9985744795565275</c:v>
                </c:pt>
                <c:pt idx="113">
                  <c:v>9.9985744795565275</c:v>
                </c:pt>
                <c:pt idx="114">
                  <c:v>9.9985744795565275</c:v>
                </c:pt>
                <c:pt idx="115">
                  <c:v>9.9985744795565275</c:v>
                </c:pt>
                <c:pt idx="116">
                  <c:v>9.9985744795565275</c:v>
                </c:pt>
                <c:pt idx="117">
                  <c:v>9.9985744795565275</c:v>
                </c:pt>
                <c:pt idx="118">
                  <c:v>9.9985744795565275</c:v>
                </c:pt>
                <c:pt idx="119">
                  <c:v>9.9985744795565275</c:v>
                </c:pt>
                <c:pt idx="120">
                  <c:v>9.9985744795565275</c:v>
                </c:pt>
                <c:pt idx="121">
                  <c:v>9.9985744795565275</c:v>
                </c:pt>
                <c:pt idx="122">
                  <c:v>9.9985744795565275</c:v>
                </c:pt>
                <c:pt idx="123">
                  <c:v>9.9985744795565275</c:v>
                </c:pt>
                <c:pt idx="124">
                  <c:v>9.9985744795565275</c:v>
                </c:pt>
                <c:pt idx="125">
                  <c:v>9.9985744795565275</c:v>
                </c:pt>
                <c:pt idx="126">
                  <c:v>9.9985744795565275</c:v>
                </c:pt>
                <c:pt idx="127">
                  <c:v>9.9985744795565275</c:v>
                </c:pt>
                <c:pt idx="128">
                  <c:v>9.9985744795565275</c:v>
                </c:pt>
                <c:pt idx="129">
                  <c:v>9.9985744795565275</c:v>
                </c:pt>
                <c:pt idx="130">
                  <c:v>9.9985744795565275</c:v>
                </c:pt>
                <c:pt idx="131">
                  <c:v>9.9985744795565275</c:v>
                </c:pt>
                <c:pt idx="132">
                  <c:v>9.9985744795565275</c:v>
                </c:pt>
                <c:pt idx="133">
                  <c:v>9.9985744795565275</c:v>
                </c:pt>
                <c:pt idx="134">
                  <c:v>9.9985744795565275</c:v>
                </c:pt>
                <c:pt idx="135">
                  <c:v>9.9985744795565275</c:v>
                </c:pt>
                <c:pt idx="136">
                  <c:v>9.9985744795565275</c:v>
                </c:pt>
                <c:pt idx="137">
                  <c:v>9.9985744795565275</c:v>
                </c:pt>
                <c:pt idx="138">
                  <c:v>9.9985744795565275</c:v>
                </c:pt>
                <c:pt idx="139">
                  <c:v>9.9985744795565275</c:v>
                </c:pt>
                <c:pt idx="140">
                  <c:v>9.9985744795565275</c:v>
                </c:pt>
                <c:pt idx="141">
                  <c:v>9.9985744795565275</c:v>
                </c:pt>
                <c:pt idx="142">
                  <c:v>9.9985744795565275</c:v>
                </c:pt>
                <c:pt idx="143">
                  <c:v>9.9985744795565275</c:v>
                </c:pt>
                <c:pt idx="144">
                  <c:v>9.9985744795565275</c:v>
                </c:pt>
                <c:pt idx="145">
                  <c:v>9.9985744795565275</c:v>
                </c:pt>
                <c:pt idx="146">
                  <c:v>9.9985744795565275</c:v>
                </c:pt>
                <c:pt idx="147">
                  <c:v>9.9985744795565275</c:v>
                </c:pt>
                <c:pt idx="148">
                  <c:v>9.9985744795565275</c:v>
                </c:pt>
                <c:pt idx="149">
                  <c:v>9.9985744795565275</c:v>
                </c:pt>
                <c:pt idx="150">
                  <c:v>9.9985744795565275</c:v>
                </c:pt>
                <c:pt idx="151">
                  <c:v>9.9985744795565275</c:v>
                </c:pt>
                <c:pt idx="152">
                  <c:v>9.9985744795565275</c:v>
                </c:pt>
                <c:pt idx="153">
                  <c:v>9.9985744795565275</c:v>
                </c:pt>
                <c:pt idx="154">
                  <c:v>9.9985744795565275</c:v>
                </c:pt>
                <c:pt idx="155">
                  <c:v>9.9985744795565275</c:v>
                </c:pt>
                <c:pt idx="156">
                  <c:v>9.9985744795565275</c:v>
                </c:pt>
                <c:pt idx="157">
                  <c:v>9.9985744795565275</c:v>
                </c:pt>
                <c:pt idx="158">
                  <c:v>9.9985744795565275</c:v>
                </c:pt>
                <c:pt idx="159">
                  <c:v>9.9985744795565275</c:v>
                </c:pt>
                <c:pt idx="160">
                  <c:v>9.9985744795565275</c:v>
                </c:pt>
                <c:pt idx="161">
                  <c:v>9.9985744795565275</c:v>
                </c:pt>
                <c:pt idx="162">
                  <c:v>9.9985744795565275</c:v>
                </c:pt>
                <c:pt idx="163">
                  <c:v>9.9985744795565275</c:v>
                </c:pt>
                <c:pt idx="164">
                  <c:v>9.9985744795565275</c:v>
                </c:pt>
                <c:pt idx="165">
                  <c:v>9.9985744795565275</c:v>
                </c:pt>
                <c:pt idx="166">
                  <c:v>9.9985744795565275</c:v>
                </c:pt>
                <c:pt idx="167">
                  <c:v>9.9985744795565275</c:v>
                </c:pt>
                <c:pt idx="168">
                  <c:v>9.9985744795565275</c:v>
                </c:pt>
                <c:pt idx="169">
                  <c:v>9.9985744795565275</c:v>
                </c:pt>
                <c:pt idx="170">
                  <c:v>9.9985744795565275</c:v>
                </c:pt>
                <c:pt idx="171">
                  <c:v>9.9985744795565275</c:v>
                </c:pt>
                <c:pt idx="172">
                  <c:v>9.9985744795565275</c:v>
                </c:pt>
                <c:pt idx="173">
                  <c:v>9.9985744795565275</c:v>
                </c:pt>
                <c:pt idx="174">
                  <c:v>9.9985744795565275</c:v>
                </c:pt>
                <c:pt idx="175">
                  <c:v>9.9985744795565275</c:v>
                </c:pt>
                <c:pt idx="176">
                  <c:v>9.9985744795565275</c:v>
                </c:pt>
                <c:pt idx="177">
                  <c:v>9.9985744795565275</c:v>
                </c:pt>
                <c:pt idx="178">
                  <c:v>9.9985744795565275</c:v>
                </c:pt>
                <c:pt idx="179">
                  <c:v>9.9985744795565275</c:v>
                </c:pt>
                <c:pt idx="180">
                  <c:v>9.9985744795565275</c:v>
                </c:pt>
                <c:pt idx="181">
                  <c:v>9.9985744795565275</c:v>
                </c:pt>
                <c:pt idx="182">
                  <c:v>9.9985744795565275</c:v>
                </c:pt>
                <c:pt idx="183">
                  <c:v>9.9985744795565275</c:v>
                </c:pt>
                <c:pt idx="184">
                  <c:v>9.9985744795565275</c:v>
                </c:pt>
                <c:pt idx="185">
                  <c:v>9.9985744795565275</c:v>
                </c:pt>
                <c:pt idx="186">
                  <c:v>9.9985744795565275</c:v>
                </c:pt>
                <c:pt idx="187">
                  <c:v>9.9985744795565275</c:v>
                </c:pt>
                <c:pt idx="188">
                  <c:v>9.9985744795565275</c:v>
                </c:pt>
                <c:pt idx="189">
                  <c:v>9.9985744795565275</c:v>
                </c:pt>
                <c:pt idx="190">
                  <c:v>9.9985744795565275</c:v>
                </c:pt>
                <c:pt idx="191">
                  <c:v>9.9985744795565275</c:v>
                </c:pt>
                <c:pt idx="192">
                  <c:v>9.9985744795565275</c:v>
                </c:pt>
                <c:pt idx="193">
                  <c:v>9.9985744795565275</c:v>
                </c:pt>
                <c:pt idx="194">
                  <c:v>9.9985744795565275</c:v>
                </c:pt>
                <c:pt idx="195">
                  <c:v>9.9985744795565275</c:v>
                </c:pt>
                <c:pt idx="196">
                  <c:v>9.9985744795565275</c:v>
                </c:pt>
                <c:pt idx="197">
                  <c:v>9.9985744795565275</c:v>
                </c:pt>
                <c:pt idx="198">
                  <c:v>9.9985744795565275</c:v>
                </c:pt>
                <c:pt idx="199">
                  <c:v>9.9985744795565275</c:v>
                </c:pt>
                <c:pt idx="200">
                  <c:v>9.9985744795565275</c:v>
                </c:pt>
                <c:pt idx="201">
                  <c:v>9.9985744795565275</c:v>
                </c:pt>
                <c:pt idx="202">
                  <c:v>9.9985744795565275</c:v>
                </c:pt>
                <c:pt idx="203">
                  <c:v>9.9985744795565275</c:v>
                </c:pt>
                <c:pt idx="204">
                  <c:v>9.9985744795565275</c:v>
                </c:pt>
                <c:pt idx="205">
                  <c:v>9.9985744795565275</c:v>
                </c:pt>
                <c:pt idx="206">
                  <c:v>9.9985744795565275</c:v>
                </c:pt>
                <c:pt idx="207">
                  <c:v>9.9985744795565275</c:v>
                </c:pt>
                <c:pt idx="208">
                  <c:v>9.9985744795565275</c:v>
                </c:pt>
                <c:pt idx="209">
                  <c:v>9.9985744795565275</c:v>
                </c:pt>
                <c:pt idx="210">
                  <c:v>9.9985744795565275</c:v>
                </c:pt>
                <c:pt idx="211">
                  <c:v>9.9985744795565275</c:v>
                </c:pt>
                <c:pt idx="212">
                  <c:v>9.9985744795565275</c:v>
                </c:pt>
              </c:numCache>
            </c:numRef>
          </c:val>
        </c:ser>
        <c:marker val="1"/>
        <c:axId val="74149888"/>
        <c:axId val="74151808"/>
      </c:lineChart>
      <c:catAx>
        <c:axId val="74149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May 2008 - Present</a:t>
                </a:r>
              </a:p>
            </c:rich>
          </c:tx>
          <c:layout>
            <c:manualLayout>
              <c:xMode val="edge"/>
              <c:yMode val="edge"/>
              <c:x val="0.47163846717008845"/>
              <c:y val="0.93407829829071765"/>
            </c:manualLayout>
          </c:layout>
        </c:title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74151808"/>
        <c:crosses val="autoZero"/>
        <c:auto val="1"/>
        <c:lblAlgn val="ctr"/>
        <c:lblOffset val="100"/>
        <c:tickLblSkip val="10"/>
      </c:catAx>
      <c:valAx>
        <c:axId val="74151808"/>
        <c:scaling>
          <c:orientation val="minMax"/>
          <c:max val="10.015000000000002"/>
          <c:min val="9.995000000000002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Weight (mg)</a:t>
                </a:r>
              </a:p>
            </c:rich>
          </c:tx>
          <c:layout>
            <c:manualLayout>
              <c:xMode val="edge"/>
              <c:yMode val="edge"/>
              <c:x val="8.986289893466521E-3"/>
              <c:y val="0.41254625019015634"/>
            </c:manualLayout>
          </c:layout>
        </c:title>
        <c:numFmt formatCode="0.000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74149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268950457947034"/>
          <c:y val="0.12045308576040559"/>
          <c:w val="0.68704101521961636"/>
          <c:h val="4.7270408265146335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/>
              <a:t>Control Chart - 50 mg Mass</a:t>
            </a:r>
            <a:endParaRPr lang="en-US" sz="2400"/>
          </a:p>
        </c:rich>
      </c:tx>
      <c:layout/>
    </c:title>
    <c:plotArea>
      <c:layout>
        <c:manualLayout>
          <c:layoutTarget val="inner"/>
          <c:xMode val="edge"/>
          <c:yMode val="edge"/>
          <c:x val="0.11260210966383052"/>
          <c:y val="9.6314879192086242E-2"/>
          <c:w val="0.86413592616834078"/>
          <c:h val="0.72066242850077789"/>
        </c:manualLayout>
      </c:layout>
      <c:lineChart>
        <c:grouping val="standard"/>
        <c:ser>
          <c:idx val="0"/>
          <c:order val="0"/>
          <c:tx>
            <c:strRef>
              <c:f>'50mg'!$C$1</c:f>
              <c:strCache>
                <c:ptCount val="1"/>
                <c:pt idx="0">
                  <c:v>Measured Mass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'50mg'!$C$2:$C$214</c:f>
              <c:numCache>
                <c:formatCode>0.000</c:formatCode>
                <c:ptCount val="213"/>
                <c:pt idx="0">
                  <c:v>50.003999999999998</c:v>
                </c:pt>
                <c:pt idx="1">
                  <c:v>50.003</c:v>
                </c:pt>
                <c:pt idx="2">
                  <c:v>50.000999999999998</c:v>
                </c:pt>
                <c:pt idx="3">
                  <c:v>50</c:v>
                </c:pt>
                <c:pt idx="4">
                  <c:v>50.006999999999998</c:v>
                </c:pt>
                <c:pt idx="5">
                  <c:v>50.003</c:v>
                </c:pt>
                <c:pt idx="6">
                  <c:v>50.005000000000003</c:v>
                </c:pt>
                <c:pt idx="7">
                  <c:v>50.003999999999998</c:v>
                </c:pt>
                <c:pt idx="8">
                  <c:v>50.003</c:v>
                </c:pt>
                <c:pt idx="9">
                  <c:v>50.005000000000003</c:v>
                </c:pt>
                <c:pt idx="10">
                  <c:v>50.002000000000002</c:v>
                </c:pt>
                <c:pt idx="11">
                  <c:v>50.006999999999998</c:v>
                </c:pt>
                <c:pt idx="12">
                  <c:v>50.003</c:v>
                </c:pt>
                <c:pt idx="13">
                  <c:v>50</c:v>
                </c:pt>
                <c:pt idx="14">
                  <c:v>50.003999999999998</c:v>
                </c:pt>
                <c:pt idx="15">
                  <c:v>50.006</c:v>
                </c:pt>
                <c:pt idx="16">
                  <c:v>50.005000000000003</c:v>
                </c:pt>
                <c:pt idx="17">
                  <c:v>50.006999999999998</c:v>
                </c:pt>
                <c:pt idx="18">
                  <c:v>50.002000000000002</c:v>
                </c:pt>
                <c:pt idx="19">
                  <c:v>50.003999999999998</c:v>
                </c:pt>
                <c:pt idx="20">
                  <c:v>49.997999999999998</c:v>
                </c:pt>
                <c:pt idx="21">
                  <c:v>50.003999999999998</c:v>
                </c:pt>
                <c:pt idx="22">
                  <c:v>50.003</c:v>
                </c:pt>
                <c:pt idx="23">
                  <c:v>50.006</c:v>
                </c:pt>
                <c:pt idx="24">
                  <c:v>50.003999999999998</c:v>
                </c:pt>
                <c:pt idx="25">
                  <c:v>50.000999999999998</c:v>
                </c:pt>
                <c:pt idx="26">
                  <c:v>50.003</c:v>
                </c:pt>
                <c:pt idx="27">
                  <c:v>50.002000000000002</c:v>
                </c:pt>
                <c:pt idx="28">
                  <c:v>50.005000000000003</c:v>
                </c:pt>
                <c:pt idx="29">
                  <c:v>50.003</c:v>
                </c:pt>
                <c:pt idx="30">
                  <c:v>50.002000000000002</c:v>
                </c:pt>
                <c:pt idx="31">
                  <c:v>50.003</c:v>
                </c:pt>
                <c:pt idx="32">
                  <c:v>50.005000000000003</c:v>
                </c:pt>
                <c:pt idx="33">
                  <c:v>50.002000000000002</c:v>
                </c:pt>
                <c:pt idx="34">
                  <c:v>50.000999999999998</c:v>
                </c:pt>
                <c:pt idx="35">
                  <c:v>50</c:v>
                </c:pt>
                <c:pt idx="36">
                  <c:v>50.003</c:v>
                </c:pt>
                <c:pt idx="37">
                  <c:v>50</c:v>
                </c:pt>
                <c:pt idx="38">
                  <c:v>50.003</c:v>
                </c:pt>
                <c:pt idx="39">
                  <c:v>50</c:v>
                </c:pt>
                <c:pt idx="40">
                  <c:v>49.999000000000002</c:v>
                </c:pt>
                <c:pt idx="41">
                  <c:v>49.999000000000002</c:v>
                </c:pt>
                <c:pt idx="42">
                  <c:v>50</c:v>
                </c:pt>
                <c:pt idx="43">
                  <c:v>50.003999999999998</c:v>
                </c:pt>
                <c:pt idx="44">
                  <c:v>50</c:v>
                </c:pt>
                <c:pt idx="45">
                  <c:v>50.002000000000002</c:v>
                </c:pt>
                <c:pt idx="46">
                  <c:v>50.005000000000003</c:v>
                </c:pt>
                <c:pt idx="47">
                  <c:v>50.002000000000002</c:v>
                </c:pt>
                <c:pt idx="48">
                  <c:v>50.005000000000003</c:v>
                </c:pt>
                <c:pt idx="49">
                  <c:v>50.000999999999998</c:v>
                </c:pt>
                <c:pt idx="50">
                  <c:v>50.003999999999998</c:v>
                </c:pt>
                <c:pt idx="51">
                  <c:v>49.999000000000002</c:v>
                </c:pt>
                <c:pt idx="52">
                  <c:v>49.997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49.999000000000002</c:v>
                </c:pt>
                <c:pt idx="58">
                  <c:v>50</c:v>
                </c:pt>
                <c:pt idx="59">
                  <c:v>49.997</c:v>
                </c:pt>
                <c:pt idx="60">
                  <c:v>49.999000000000002</c:v>
                </c:pt>
                <c:pt idx="61">
                  <c:v>50.000999999999998</c:v>
                </c:pt>
                <c:pt idx="62">
                  <c:v>50.000999999999998</c:v>
                </c:pt>
                <c:pt idx="63">
                  <c:v>50.003</c:v>
                </c:pt>
                <c:pt idx="64">
                  <c:v>50</c:v>
                </c:pt>
                <c:pt idx="65">
                  <c:v>50.003999999999998</c:v>
                </c:pt>
                <c:pt idx="66">
                  <c:v>50.000999999999998</c:v>
                </c:pt>
                <c:pt idx="67">
                  <c:v>49.999000000000002</c:v>
                </c:pt>
                <c:pt idx="68">
                  <c:v>50</c:v>
                </c:pt>
                <c:pt idx="69">
                  <c:v>49.997999999999998</c:v>
                </c:pt>
                <c:pt idx="70">
                  <c:v>49.999000000000002</c:v>
                </c:pt>
                <c:pt idx="71">
                  <c:v>49.997</c:v>
                </c:pt>
                <c:pt idx="72">
                  <c:v>50.002000000000002</c:v>
                </c:pt>
                <c:pt idx="73">
                  <c:v>50.000999999999998</c:v>
                </c:pt>
                <c:pt idx="74">
                  <c:v>49.997999999999998</c:v>
                </c:pt>
                <c:pt idx="75">
                  <c:v>50</c:v>
                </c:pt>
                <c:pt idx="76">
                  <c:v>49.999000000000002</c:v>
                </c:pt>
                <c:pt idx="77">
                  <c:v>50</c:v>
                </c:pt>
                <c:pt idx="78">
                  <c:v>50.002000000000002</c:v>
                </c:pt>
                <c:pt idx="79">
                  <c:v>50.002000000000002</c:v>
                </c:pt>
                <c:pt idx="80">
                  <c:v>50.000999999999998</c:v>
                </c:pt>
                <c:pt idx="81">
                  <c:v>50</c:v>
                </c:pt>
                <c:pt idx="82">
                  <c:v>50.006</c:v>
                </c:pt>
                <c:pt idx="83">
                  <c:v>50</c:v>
                </c:pt>
                <c:pt idx="84">
                  <c:v>50.002000000000002</c:v>
                </c:pt>
                <c:pt idx="85">
                  <c:v>50</c:v>
                </c:pt>
                <c:pt idx="86">
                  <c:v>49.997999999999998</c:v>
                </c:pt>
                <c:pt idx="87">
                  <c:v>49.997</c:v>
                </c:pt>
                <c:pt idx="88">
                  <c:v>49.999000000000002</c:v>
                </c:pt>
                <c:pt idx="89">
                  <c:v>49.999000000000002</c:v>
                </c:pt>
                <c:pt idx="90">
                  <c:v>49.997999999999998</c:v>
                </c:pt>
                <c:pt idx="91">
                  <c:v>50.002000000000002</c:v>
                </c:pt>
                <c:pt idx="92">
                  <c:v>49.999000000000002</c:v>
                </c:pt>
                <c:pt idx="93">
                  <c:v>49.997</c:v>
                </c:pt>
                <c:pt idx="94">
                  <c:v>50.000999999999998</c:v>
                </c:pt>
                <c:pt idx="95">
                  <c:v>49.997999999999998</c:v>
                </c:pt>
                <c:pt idx="96">
                  <c:v>50</c:v>
                </c:pt>
                <c:pt idx="97">
                  <c:v>50.000999999999998</c:v>
                </c:pt>
                <c:pt idx="98">
                  <c:v>49.997999999999998</c:v>
                </c:pt>
                <c:pt idx="99">
                  <c:v>50.000999999999998</c:v>
                </c:pt>
                <c:pt idx="100">
                  <c:v>50.002000000000002</c:v>
                </c:pt>
                <c:pt idx="101">
                  <c:v>50.003999999999998</c:v>
                </c:pt>
                <c:pt idx="102">
                  <c:v>50.000999999999998</c:v>
                </c:pt>
                <c:pt idx="103">
                  <c:v>50.000999999999998</c:v>
                </c:pt>
                <c:pt idx="104">
                  <c:v>49.999000000000002</c:v>
                </c:pt>
                <c:pt idx="105">
                  <c:v>50</c:v>
                </c:pt>
                <c:pt idx="106">
                  <c:v>50</c:v>
                </c:pt>
                <c:pt idx="107">
                  <c:v>49.997999999999998</c:v>
                </c:pt>
                <c:pt idx="108">
                  <c:v>50</c:v>
                </c:pt>
                <c:pt idx="109">
                  <c:v>49.999000000000002</c:v>
                </c:pt>
                <c:pt idx="110">
                  <c:v>50.002000000000002</c:v>
                </c:pt>
                <c:pt idx="111">
                  <c:v>49.999000000000002</c:v>
                </c:pt>
                <c:pt idx="112">
                  <c:v>49.997</c:v>
                </c:pt>
                <c:pt idx="113">
                  <c:v>49.997999999999998</c:v>
                </c:pt>
                <c:pt idx="114">
                  <c:v>50</c:v>
                </c:pt>
                <c:pt idx="115">
                  <c:v>50</c:v>
                </c:pt>
                <c:pt idx="116">
                  <c:v>50.003</c:v>
                </c:pt>
                <c:pt idx="117">
                  <c:v>49.999000000000002</c:v>
                </c:pt>
                <c:pt idx="118">
                  <c:v>50</c:v>
                </c:pt>
                <c:pt idx="119">
                  <c:v>49.999000000000002</c:v>
                </c:pt>
                <c:pt idx="120">
                  <c:v>49.997999999999998</c:v>
                </c:pt>
                <c:pt idx="121">
                  <c:v>50.000999999999998</c:v>
                </c:pt>
                <c:pt idx="122">
                  <c:v>50</c:v>
                </c:pt>
                <c:pt idx="123">
                  <c:v>50.002000000000002</c:v>
                </c:pt>
                <c:pt idx="124">
                  <c:v>50</c:v>
                </c:pt>
                <c:pt idx="125">
                  <c:v>50</c:v>
                </c:pt>
                <c:pt idx="126">
                  <c:v>49.999000000000002</c:v>
                </c:pt>
                <c:pt idx="127">
                  <c:v>50</c:v>
                </c:pt>
                <c:pt idx="128">
                  <c:v>50.000999999999998</c:v>
                </c:pt>
                <c:pt idx="129">
                  <c:v>50.000999999999998</c:v>
                </c:pt>
                <c:pt idx="130">
                  <c:v>50.002000000000002</c:v>
                </c:pt>
                <c:pt idx="131">
                  <c:v>50</c:v>
                </c:pt>
                <c:pt idx="132">
                  <c:v>50.000999999999998</c:v>
                </c:pt>
                <c:pt idx="133">
                  <c:v>50.003</c:v>
                </c:pt>
                <c:pt idx="134">
                  <c:v>50</c:v>
                </c:pt>
                <c:pt idx="135">
                  <c:v>50.003</c:v>
                </c:pt>
                <c:pt idx="136">
                  <c:v>50.003999999999998</c:v>
                </c:pt>
                <c:pt idx="137">
                  <c:v>50.003999999999998</c:v>
                </c:pt>
                <c:pt idx="138">
                  <c:v>50.003999999999998</c:v>
                </c:pt>
                <c:pt idx="139">
                  <c:v>50.002000000000002</c:v>
                </c:pt>
                <c:pt idx="140">
                  <c:v>50</c:v>
                </c:pt>
                <c:pt idx="141">
                  <c:v>49.999000000000002</c:v>
                </c:pt>
                <c:pt idx="142">
                  <c:v>50.003999999999998</c:v>
                </c:pt>
                <c:pt idx="143">
                  <c:v>50.003</c:v>
                </c:pt>
                <c:pt idx="144">
                  <c:v>49.999000000000002</c:v>
                </c:pt>
                <c:pt idx="145">
                  <c:v>50.002000000000002</c:v>
                </c:pt>
                <c:pt idx="146">
                  <c:v>50.000999999999998</c:v>
                </c:pt>
                <c:pt idx="147">
                  <c:v>50</c:v>
                </c:pt>
                <c:pt idx="148">
                  <c:v>50.000999999999998</c:v>
                </c:pt>
                <c:pt idx="149">
                  <c:v>50.000999999999998</c:v>
                </c:pt>
                <c:pt idx="150">
                  <c:v>50.000999999999998</c:v>
                </c:pt>
                <c:pt idx="151">
                  <c:v>50</c:v>
                </c:pt>
                <c:pt idx="152">
                  <c:v>50.000999999999998</c:v>
                </c:pt>
                <c:pt idx="153">
                  <c:v>50.002000000000002</c:v>
                </c:pt>
                <c:pt idx="154">
                  <c:v>50.002000000000002</c:v>
                </c:pt>
                <c:pt idx="155">
                  <c:v>50.000999999999998</c:v>
                </c:pt>
                <c:pt idx="156">
                  <c:v>50</c:v>
                </c:pt>
                <c:pt idx="157">
                  <c:v>50</c:v>
                </c:pt>
                <c:pt idx="158">
                  <c:v>50.002000000000002</c:v>
                </c:pt>
                <c:pt idx="159">
                  <c:v>50</c:v>
                </c:pt>
                <c:pt idx="160">
                  <c:v>50.003999999999998</c:v>
                </c:pt>
                <c:pt idx="161">
                  <c:v>50.003</c:v>
                </c:pt>
                <c:pt idx="162">
                  <c:v>50.002000000000002</c:v>
                </c:pt>
                <c:pt idx="163">
                  <c:v>50.003</c:v>
                </c:pt>
                <c:pt idx="164">
                  <c:v>50.000999999999998</c:v>
                </c:pt>
                <c:pt idx="165">
                  <c:v>50.002000000000002</c:v>
                </c:pt>
                <c:pt idx="166">
                  <c:v>50.003</c:v>
                </c:pt>
                <c:pt idx="167">
                  <c:v>50</c:v>
                </c:pt>
                <c:pt idx="168">
                  <c:v>50.000999999999998</c:v>
                </c:pt>
                <c:pt idx="169">
                  <c:v>50.002000000000002</c:v>
                </c:pt>
                <c:pt idx="170">
                  <c:v>50.000999999999998</c:v>
                </c:pt>
                <c:pt idx="171">
                  <c:v>50</c:v>
                </c:pt>
                <c:pt idx="172">
                  <c:v>50.000999999999998</c:v>
                </c:pt>
                <c:pt idx="173">
                  <c:v>50.002000000000002</c:v>
                </c:pt>
                <c:pt idx="174">
                  <c:v>50</c:v>
                </c:pt>
                <c:pt idx="175">
                  <c:v>49.999000000000002</c:v>
                </c:pt>
                <c:pt idx="176">
                  <c:v>50.002000000000002</c:v>
                </c:pt>
                <c:pt idx="177">
                  <c:v>49.999000000000002</c:v>
                </c:pt>
                <c:pt idx="178">
                  <c:v>50.000999999999998</c:v>
                </c:pt>
                <c:pt idx="179">
                  <c:v>50</c:v>
                </c:pt>
                <c:pt idx="180">
                  <c:v>50.002000000000002</c:v>
                </c:pt>
                <c:pt idx="181">
                  <c:v>50</c:v>
                </c:pt>
                <c:pt idx="182">
                  <c:v>49.999000000000002</c:v>
                </c:pt>
                <c:pt idx="183">
                  <c:v>50</c:v>
                </c:pt>
                <c:pt idx="184">
                  <c:v>49.997999999999998</c:v>
                </c:pt>
                <c:pt idx="185">
                  <c:v>50.003</c:v>
                </c:pt>
                <c:pt idx="186">
                  <c:v>50.002000000000002</c:v>
                </c:pt>
                <c:pt idx="187">
                  <c:v>49.999000000000002</c:v>
                </c:pt>
                <c:pt idx="188">
                  <c:v>50.000999999999998</c:v>
                </c:pt>
                <c:pt idx="189">
                  <c:v>49.999000000000002</c:v>
                </c:pt>
                <c:pt idx="190">
                  <c:v>50.000999999999998</c:v>
                </c:pt>
                <c:pt idx="191">
                  <c:v>49.999000000000002</c:v>
                </c:pt>
                <c:pt idx="192">
                  <c:v>49.999000000000002</c:v>
                </c:pt>
                <c:pt idx="193">
                  <c:v>49.999000000000002</c:v>
                </c:pt>
                <c:pt idx="194">
                  <c:v>50.005000000000003</c:v>
                </c:pt>
                <c:pt idx="195">
                  <c:v>50.003</c:v>
                </c:pt>
                <c:pt idx="196">
                  <c:v>49.999000000000002</c:v>
                </c:pt>
                <c:pt idx="197">
                  <c:v>50</c:v>
                </c:pt>
                <c:pt idx="198">
                  <c:v>50.003999999999998</c:v>
                </c:pt>
                <c:pt idx="199">
                  <c:v>49.997999999999998</c:v>
                </c:pt>
                <c:pt idx="200">
                  <c:v>50.003</c:v>
                </c:pt>
                <c:pt idx="201">
                  <c:v>50.002000000000002</c:v>
                </c:pt>
                <c:pt idx="202">
                  <c:v>50.002000000000002</c:v>
                </c:pt>
                <c:pt idx="203">
                  <c:v>50.003</c:v>
                </c:pt>
                <c:pt idx="204">
                  <c:v>50.003999999999998</c:v>
                </c:pt>
                <c:pt idx="205">
                  <c:v>50.002000000000002</c:v>
                </c:pt>
                <c:pt idx="206">
                  <c:v>50.003</c:v>
                </c:pt>
                <c:pt idx="207">
                  <c:v>50.000999999999998</c:v>
                </c:pt>
                <c:pt idx="208">
                  <c:v>50.000999999999998</c:v>
                </c:pt>
                <c:pt idx="209">
                  <c:v>50</c:v>
                </c:pt>
                <c:pt idx="210">
                  <c:v>50.002000000000002</c:v>
                </c:pt>
                <c:pt idx="211">
                  <c:v>50.002000000000002</c:v>
                </c:pt>
                <c:pt idx="212">
                  <c:v>50.000999999999998</c:v>
                </c:pt>
              </c:numCache>
            </c:numRef>
          </c:val>
        </c:ser>
        <c:ser>
          <c:idx val="1"/>
          <c:order val="1"/>
          <c:tx>
            <c:strRef>
              <c:f>'50mg'!$D$1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'50mg'!$D$2:$D$214</c:f>
              <c:numCache>
                <c:formatCode>0.000</c:formatCode>
                <c:ptCount val="213"/>
                <c:pt idx="0">
                  <c:v>50.001154929577503</c:v>
                </c:pt>
                <c:pt idx="1">
                  <c:v>50.001154929577503</c:v>
                </c:pt>
                <c:pt idx="2">
                  <c:v>50.001154929577503</c:v>
                </c:pt>
                <c:pt idx="3">
                  <c:v>50.001154929577503</c:v>
                </c:pt>
                <c:pt idx="4">
                  <c:v>50.001154929577503</c:v>
                </c:pt>
                <c:pt idx="5">
                  <c:v>50.001154929577503</c:v>
                </c:pt>
                <c:pt idx="6">
                  <c:v>50.001154929577503</c:v>
                </c:pt>
                <c:pt idx="7">
                  <c:v>50.001154929577503</c:v>
                </c:pt>
                <c:pt idx="8">
                  <c:v>50.001154929577503</c:v>
                </c:pt>
                <c:pt idx="9">
                  <c:v>50.001154929577503</c:v>
                </c:pt>
                <c:pt idx="10">
                  <c:v>50.001154929577503</c:v>
                </c:pt>
                <c:pt idx="11">
                  <c:v>50.001154929577503</c:v>
                </c:pt>
                <c:pt idx="12">
                  <c:v>50.001154929577503</c:v>
                </c:pt>
                <c:pt idx="13">
                  <c:v>50.001154929577503</c:v>
                </c:pt>
                <c:pt idx="14">
                  <c:v>50.001154929577503</c:v>
                </c:pt>
                <c:pt idx="15">
                  <c:v>50.001154929577503</c:v>
                </c:pt>
                <c:pt idx="16">
                  <c:v>50.001154929577503</c:v>
                </c:pt>
                <c:pt idx="17">
                  <c:v>50.001154929577503</c:v>
                </c:pt>
                <c:pt idx="18">
                  <c:v>50.001154929577503</c:v>
                </c:pt>
                <c:pt idx="19">
                  <c:v>50.001154929577503</c:v>
                </c:pt>
                <c:pt idx="20">
                  <c:v>50.001154929577503</c:v>
                </c:pt>
                <c:pt idx="21">
                  <c:v>50.001154929577503</c:v>
                </c:pt>
                <c:pt idx="22">
                  <c:v>50.001154929577503</c:v>
                </c:pt>
                <c:pt idx="23">
                  <c:v>50.001154929577503</c:v>
                </c:pt>
                <c:pt idx="24">
                  <c:v>50.001154929577503</c:v>
                </c:pt>
                <c:pt idx="25">
                  <c:v>50.001154929577503</c:v>
                </c:pt>
                <c:pt idx="26">
                  <c:v>50.001154929577503</c:v>
                </c:pt>
                <c:pt idx="27">
                  <c:v>50.001154929577503</c:v>
                </c:pt>
                <c:pt idx="28">
                  <c:v>50.001154929577503</c:v>
                </c:pt>
                <c:pt idx="29">
                  <c:v>50.001154929577503</c:v>
                </c:pt>
                <c:pt idx="30">
                  <c:v>50.001154929577503</c:v>
                </c:pt>
                <c:pt idx="31">
                  <c:v>50.001154929577503</c:v>
                </c:pt>
                <c:pt idx="32">
                  <c:v>50.001154929577503</c:v>
                </c:pt>
                <c:pt idx="33">
                  <c:v>50.001154929577503</c:v>
                </c:pt>
                <c:pt idx="34">
                  <c:v>50.001154929577503</c:v>
                </c:pt>
                <c:pt idx="35">
                  <c:v>50.001154929577503</c:v>
                </c:pt>
                <c:pt idx="36">
                  <c:v>50.001154929577503</c:v>
                </c:pt>
                <c:pt idx="37">
                  <c:v>50.001154929577503</c:v>
                </c:pt>
                <c:pt idx="38">
                  <c:v>50.001154929577503</c:v>
                </c:pt>
                <c:pt idx="39">
                  <c:v>50.001154929577503</c:v>
                </c:pt>
                <c:pt idx="40">
                  <c:v>50.001154929577503</c:v>
                </c:pt>
                <c:pt idx="41">
                  <c:v>50.001154929577503</c:v>
                </c:pt>
                <c:pt idx="42">
                  <c:v>50.001154929577503</c:v>
                </c:pt>
                <c:pt idx="43">
                  <c:v>50.001154929577503</c:v>
                </c:pt>
                <c:pt idx="44">
                  <c:v>50.001154929577503</c:v>
                </c:pt>
                <c:pt idx="45">
                  <c:v>50.001154929577503</c:v>
                </c:pt>
                <c:pt idx="46">
                  <c:v>50.001154929577503</c:v>
                </c:pt>
                <c:pt idx="47">
                  <c:v>50.001154929577503</c:v>
                </c:pt>
                <c:pt idx="48">
                  <c:v>50.001154929577503</c:v>
                </c:pt>
                <c:pt idx="49">
                  <c:v>50.001154929577503</c:v>
                </c:pt>
                <c:pt idx="50">
                  <c:v>50.001154929577503</c:v>
                </c:pt>
                <c:pt idx="51">
                  <c:v>50.001154929577503</c:v>
                </c:pt>
                <c:pt idx="52">
                  <c:v>50.001154929577503</c:v>
                </c:pt>
                <c:pt idx="53">
                  <c:v>50.001154929577503</c:v>
                </c:pt>
                <c:pt idx="54">
                  <c:v>50.001154929577503</c:v>
                </c:pt>
                <c:pt idx="55">
                  <c:v>50.001154929577503</c:v>
                </c:pt>
                <c:pt idx="56">
                  <c:v>50.001154929577503</c:v>
                </c:pt>
                <c:pt idx="57">
                  <c:v>50.001154929577503</c:v>
                </c:pt>
                <c:pt idx="58">
                  <c:v>50.001154929577503</c:v>
                </c:pt>
                <c:pt idx="59">
                  <c:v>50.001154929577503</c:v>
                </c:pt>
                <c:pt idx="60">
                  <c:v>50.001154929577503</c:v>
                </c:pt>
                <c:pt idx="61">
                  <c:v>50.001154929577503</c:v>
                </c:pt>
                <c:pt idx="62">
                  <c:v>50.001154929577503</c:v>
                </c:pt>
                <c:pt idx="63">
                  <c:v>50.001154929577503</c:v>
                </c:pt>
                <c:pt idx="64">
                  <c:v>50.001154929577503</c:v>
                </c:pt>
                <c:pt idx="65">
                  <c:v>50.001154929577503</c:v>
                </c:pt>
                <c:pt idx="66">
                  <c:v>50.001154929577503</c:v>
                </c:pt>
                <c:pt idx="67">
                  <c:v>50.001154929577503</c:v>
                </c:pt>
                <c:pt idx="68">
                  <c:v>50.001154929577503</c:v>
                </c:pt>
                <c:pt idx="69">
                  <c:v>50.001154929577503</c:v>
                </c:pt>
                <c:pt idx="70">
                  <c:v>50.001154929577503</c:v>
                </c:pt>
                <c:pt idx="71">
                  <c:v>50.001154929577503</c:v>
                </c:pt>
                <c:pt idx="72">
                  <c:v>50.001154929577503</c:v>
                </c:pt>
                <c:pt idx="73">
                  <c:v>50.001154929577503</c:v>
                </c:pt>
                <c:pt idx="74">
                  <c:v>50.001154929577503</c:v>
                </c:pt>
                <c:pt idx="75">
                  <c:v>50.001154929577503</c:v>
                </c:pt>
                <c:pt idx="76">
                  <c:v>50.001154929577503</c:v>
                </c:pt>
                <c:pt idx="77">
                  <c:v>50.001154929577503</c:v>
                </c:pt>
                <c:pt idx="78">
                  <c:v>50.001154929577503</c:v>
                </c:pt>
                <c:pt idx="79">
                  <c:v>50.001154929577503</c:v>
                </c:pt>
                <c:pt idx="80">
                  <c:v>50.001154929577503</c:v>
                </c:pt>
                <c:pt idx="81">
                  <c:v>50.001154929577503</c:v>
                </c:pt>
                <c:pt idx="82">
                  <c:v>50.001154929577503</c:v>
                </c:pt>
                <c:pt idx="83">
                  <c:v>50.001154929577503</c:v>
                </c:pt>
                <c:pt idx="84">
                  <c:v>50.001154929577503</c:v>
                </c:pt>
                <c:pt idx="85">
                  <c:v>50.001154929577503</c:v>
                </c:pt>
                <c:pt idx="86">
                  <c:v>50.001154929577503</c:v>
                </c:pt>
                <c:pt idx="87">
                  <c:v>50.001154929577503</c:v>
                </c:pt>
                <c:pt idx="88">
                  <c:v>50.001154929577503</c:v>
                </c:pt>
                <c:pt idx="89">
                  <c:v>50.001154929577503</c:v>
                </c:pt>
                <c:pt idx="90">
                  <c:v>50.001154929577503</c:v>
                </c:pt>
                <c:pt idx="91">
                  <c:v>50.001154929577503</c:v>
                </c:pt>
                <c:pt idx="92">
                  <c:v>50.001154929577503</c:v>
                </c:pt>
                <c:pt idx="93">
                  <c:v>50.001154929577503</c:v>
                </c:pt>
                <c:pt idx="94">
                  <c:v>50.001154929577503</c:v>
                </c:pt>
                <c:pt idx="95">
                  <c:v>50.001154929577503</c:v>
                </c:pt>
                <c:pt idx="96">
                  <c:v>50.001154929577503</c:v>
                </c:pt>
                <c:pt idx="97">
                  <c:v>50.001154929577503</c:v>
                </c:pt>
                <c:pt idx="98">
                  <c:v>50.001154929577503</c:v>
                </c:pt>
                <c:pt idx="99">
                  <c:v>50.001154929577503</c:v>
                </c:pt>
                <c:pt idx="100">
                  <c:v>50.001154929577503</c:v>
                </c:pt>
                <c:pt idx="101">
                  <c:v>50.001154929577503</c:v>
                </c:pt>
                <c:pt idx="102">
                  <c:v>50.001154929577503</c:v>
                </c:pt>
                <c:pt idx="103">
                  <c:v>50.001154929577503</c:v>
                </c:pt>
                <c:pt idx="104">
                  <c:v>50.001154929577503</c:v>
                </c:pt>
                <c:pt idx="105">
                  <c:v>50.001154929577503</c:v>
                </c:pt>
                <c:pt idx="106">
                  <c:v>50.001154929577503</c:v>
                </c:pt>
                <c:pt idx="107">
                  <c:v>50.001154929577503</c:v>
                </c:pt>
                <c:pt idx="108">
                  <c:v>50.001154929577503</c:v>
                </c:pt>
                <c:pt idx="109">
                  <c:v>50.001154929577503</c:v>
                </c:pt>
                <c:pt idx="110">
                  <c:v>50.001154929577503</c:v>
                </c:pt>
                <c:pt idx="111">
                  <c:v>50.001154929577503</c:v>
                </c:pt>
                <c:pt idx="112">
                  <c:v>50.001154929577503</c:v>
                </c:pt>
                <c:pt idx="113">
                  <c:v>50.001154929577503</c:v>
                </c:pt>
                <c:pt idx="114">
                  <c:v>50.001154929577503</c:v>
                </c:pt>
                <c:pt idx="115">
                  <c:v>50.001154929577503</c:v>
                </c:pt>
                <c:pt idx="116">
                  <c:v>50.001154929577503</c:v>
                </c:pt>
                <c:pt idx="117">
                  <c:v>50.001154929577503</c:v>
                </c:pt>
                <c:pt idx="118">
                  <c:v>50.001154929577503</c:v>
                </c:pt>
                <c:pt idx="119">
                  <c:v>50.001154929577503</c:v>
                </c:pt>
                <c:pt idx="120">
                  <c:v>50.001154929577503</c:v>
                </c:pt>
                <c:pt idx="121">
                  <c:v>50.001154929577503</c:v>
                </c:pt>
                <c:pt idx="122">
                  <c:v>50.001154929577503</c:v>
                </c:pt>
                <c:pt idx="123">
                  <c:v>50.001154929577503</c:v>
                </c:pt>
                <c:pt idx="124">
                  <c:v>50.001154929577503</c:v>
                </c:pt>
                <c:pt idx="125">
                  <c:v>50.001154929577503</c:v>
                </c:pt>
                <c:pt idx="126">
                  <c:v>50.001154929577503</c:v>
                </c:pt>
                <c:pt idx="127">
                  <c:v>50.001154929577503</c:v>
                </c:pt>
                <c:pt idx="128">
                  <c:v>50.001154929577503</c:v>
                </c:pt>
                <c:pt idx="129">
                  <c:v>50.001154929577503</c:v>
                </c:pt>
                <c:pt idx="130">
                  <c:v>50.001154929577503</c:v>
                </c:pt>
                <c:pt idx="131">
                  <c:v>50.001154929577503</c:v>
                </c:pt>
                <c:pt idx="132">
                  <c:v>50.001154929577503</c:v>
                </c:pt>
                <c:pt idx="133">
                  <c:v>50.001154929577503</c:v>
                </c:pt>
                <c:pt idx="134">
                  <c:v>50.001154929577503</c:v>
                </c:pt>
                <c:pt idx="135">
                  <c:v>50.001154929577503</c:v>
                </c:pt>
                <c:pt idx="136">
                  <c:v>50.001154929577503</c:v>
                </c:pt>
                <c:pt idx="137">
                  <c:v>50.001154929577503</c:v>
                </c:pt>
                <c:pt idx="138">
                  <c:v>50.001154929577503</c:v>
                </c:pt>
                <c:pt idx="139">
                  <c:v>50.001154929577503</c:v>
                </c:pt>
                <c:pt idx="140">
                  <c:v>50.001154929577503</c:v>
                </c:pt>
                <c:pt idx="141">
                  <c:v>50.001154929577503</c:v>
                </c:pt>
                <c:pt idx="142">
                  <c:v>50.001154929577503</c:v>
                </c:pt>
                <c:pt idx="143">
                  <c:v>50.001154929577503</c:v>
                </c:pt>
                <c:pt idx="144">
                  <c:v>50.001154929577503</c:v>
                </c:pt>
                <c:pt idx="145">
                  <c:v>50.001154929577503</c:v>
                </c:pt>
                <c:pt idx="146">
                  <c:v>50.001154929577503</c:v>
                </c:pt>
                <c:pt idx="147">
                  <c:v>50.001154929577503</c:v>
                </c:pt>
                <c:pt idx="148">
                  <c:v>50.001154929577503</c:v>
                </c:pt>
                <c:pt idx="149">
                  <c:v>50.001154929577503</c:v>
                </c:pt>
                <c:pt idx="150">
                  <c:v>50.001154929577503</c:v>
                </c:pt>
                <c:pt idx="151">
                  <c:v>50.001154929577503</c:v>
                </c:pt>
                <c:pt idx="152">
                  <c:v>50.001154929577503</c:v>
                </c:pt>
                <c:pt idx="153">
                  <c:v>50.001154929577503</c:v>
                </c:pt>
                <c:pt idx="154">
                  <c:v>50.001154929577503</c:v>
                </c:pt>
                <c:pt idx="155">
                  <c:v>50.001154929577503</c:v>
                </c:pt>
                <c:pt idx="156">
                  <c:v>50.001154929577503</c:v>
                </c:pt>
                <c:pt idx="157">
                  <c:v>50.001154929577503</c:v>
                </c:pt>
                <c:pt idx="158">
                  <c:v>50.001154929577503</c:v>
                </c:pt>
                <c:pt idx="159">
                  <c:v>50.001154929577503</c:v>
                </c:pt>
                <c:pt idx="160">
                  <c:v>50.001154929577503</c:v>
                </c:pt>
                <c:pt idx="161">
                  <c:v>50.001154929577503</c:v>
                </c:pt>
                <c:pt idx="162">
                  <c:v>50.001154929577503</c:v>
                </c:pt>
                <c:pt idx="163">
                  <c:v>50.001154929577503</c:v>
                </c:pt>
                <c:pt idx="164">
                  <c:v>50.001154929577503</c:v>
                </c:pt>
                <c:pt idx="165">
                  <c:v>50.001154929577503</c:v>
                </c:pt>
                <c:pt idx="166">
                  <c:v>50.001154929577503</c:v>
                </c:pt>
                <c:pt idx="167">
                  <c:v>50.001154929577503</c:v>
                </c:pt>
                <c:pt idx="168">
                  <c:v>50.001154929577503</c:v>
                </c:pt>
                <c:pt idx="169">
                  <c:v>50.001154929577503</c:v>
                </c:pt>
                <c:pt idx="170">
                  <c:v>50.001154929577503</c:v>
                </c:pt>
                <c:pt idx="171">
                  <c:v>50.001154929577503</c:v>
                </c:pt>
                <c:pt idx="172">
                  <c:v>50.001154929577503</c:v>
                </c:pt>
                <c:pt idx="173">
                  <c:v>50.001154929577503</c:v>
                </c:pt>
                <c:pt idx="174">
                  <c:v>50.001154929577503</c:v>
                </c:pt>
                <c:pt idx="175">
                  <c:v>50.001154929577503</c:v>
                </c:pt>
                <c:pt idx="176">
                  <c:v>50.001154929577503</c:v>
                </c:pt>
                <c:pt idx="177">
                  <c:v>50.001154929577503</c:v>
                </c:pt>
                <c:pt idx="178">
                  <c:v>50.001154929577503</c:v>
                </c:pt>
                <c:pt idx="179">
                  <c:v>50.001154929577503</c:v>
                </c:pt>
                <c:pt idx="180">
                  <c:v>50.001154929577503</c:v>
                </c:pt>
                <c:pt idx="181">
                  <c:v>50.001154929577503</c:v>
                </c:pt>
                <c:pt idx="182">
                  <c:v>50.001154929577503</c:v>
                </c:pt>
                <c:pt idx="183">
                  <c:v>50.001154929577503</c:v>
                </c:pt>
                <c:pt idx="184">
                  <c:v>50.001154929577503</c:v>
                </c:pt>
                <c:pt idx="185">
                  <c:v>50.001154929577503</c:v>
                </c:pt>
                <c:pt idx="186">
                  <c:v>50.001154929577503</c:v>
                </c:pt>
                <c:pt idx="187">
                  <c:v>50.001154929577503</c:v>
                </c:pt>
                <c:pt idx="188">
                  <c:v>50.001154929577503</c:v>
                </c:pt>
                <c:pt idx="189">
                  <c:v>50.001154929577503</c:v>
                </c:pt>
                <c:pt idx="190">
                  <c:v>50.001154929577503</c:v>
                </c:pt>
                <c:pt idx="191">
                  <c:v>50.001154929577503</c:v>
                </c:pt>
                <c:pt idx="192">
                  <c:v>50.001154929577503</c:v>
                </c:pt>
                <c:pt idx="193">
                  <c:v>50.001154929577503</c:v>
                </c:pt>
                <c:pt idx="194">
                  <c:v>50.001154929577503</c:v>
                </c:pt>
                <c:pt idx="195">
                  <c:v>50.001154929577503</c:v>
                </c:pt>
                <c:pt idx="196">
                  <c:v>50.001154929577503</c:v>
                </c:pt>
                <c:pt idx="197">
                  <c:v>50.001154929577503</c:v>
                </c:pt>
                <c:pt idx="198">
                  <c:v>50.001154929577503</c:v>
                </c:pt>
                <c:pt idx="199">
                  <c:v>50.001154929577503</c:v>
                </c:pt>
                <c:pt idx="200">
                  <c:v>50.001154929577503</c:v>
                </c:pt>
                <c:pt idx="201">
                  <c:v>50.001154929577503</c:v>
                </c:pt>
                <c:pt idx="202">
                  <c:v>50.001154929577503</c:v>
                </c:pt>
                <c:pt idx="203">
                  <c:v>50.001154929577503</c:v>
                </c:pt>
                <c:pt idx="204">
                  <c:v>50.001154929577503</c:v>
                </c:pt>
                <c:pt idx="205">
                  <c:v>50.001154929577503</c:v>
                </c:pt>
                <c:pt idx="206">
                  <c:v>50.001154929577503</c:v>
                </c:pt>
                <c:pt idx="207">
                  <c:v>50.001154929577503</c:v>
                </c:pt>
                <c:pt idx="208">
                  <c:v>50.001154929577503</c:v>
                </c:pt>
                <c:pt idx="209">
                  <c:v>50.001154929577503</c:v>
                </c:pt>
                <c:pt idx="210">
                  <c:v>50.001154929577503</c:v>
                </c:pt>
                <c:pt idx="211">
                  <c:v>50.001154929577503</c:v>
                </c:pt>
                <c:pt idx="212">
                  <c:v>50.001154929577503</c:v>
                </c:pt>
              </c:numCache>
            </c:numRef>
          </c:val>
        </c:ser>
        <c:ser>
          <c:idx val="2"/>
          <c:order val="2"/>
          <c:tx>
            <c:strRef>
              <c:f>'50mg'!$F$1</c:f>
              <c:strCache>
                <c:ptCount val="1"/>
                <c:pt idx="0">
                  <c:v>Upper Control Limit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'50mg'!$F$2:$F$214</c:f>
              <c:numCache>
                <c:formatCode>0.000</c:formatCode>
                <c:ptCount val="213"/>
                <c:pt idx="0">
                  <c:v>50.007491773740099</c:v>
                </c:pt>
                <c:pt idx="1">
                  <c:v>50.007491773740099</c:v>
                </c:pt>
                <c:pt idx="2">
                  <c:v>50.007491773740099</c:v>
                </c:pt>
                <c:pt idx="3">
                  <c:v>50.007491773740099</c:v>
                </c:pt>
                <c:pt idx="4">
                  <c:v>50.007491773740099</c:v>
                </c:pt>
                <c:pt idx="5">
                  <c:v>50.007491773740099</c:v>
                </c:pt>
                <c:pt idx="6">
                  <c:v>50.007491773740099</c:v>
                </c:pt>
                <c:pt idx="7">
                  <c:v>50.007491773740099</c:v>
                </c:pt>
                <c:pt idx="8">
                  <c:v>50.007491773740099</c:v>
                </c:pt>
                <c:pt idx="9">
                  <c:v>50.007491773740099</c:v>
                </c:pt>
                <c:pt idx="10">
                  <c:v>50.007491773740099</c:v>
                </c:pt>
                <c:pt idx="11">
                  <c:v>50.007491773740099</c:v>
                </c:pt>
                <c:pt idx="12">
                  <c:v>50.007491773740099</c:v>
                </c:pt>
                <c:pt idx="13">
                  <c:v>50.007491773740099</c:v>
                </c:pt>
                <c:pt idx="14">
                  <c:v>50.007491773740099</c:v>
                </c:pt>
                <c:pt idx="15">
                  <c:v>50.007491773740099</c:v>
                </c:pt>
                <c:pt idx="16">
                  <c:v>50.007491773740099</c:v>
                </c:pt>
                <c:pt idx="17">
                  <c:v>50.007491773740099</c:v>
                </c:pt>
                <c:pt idx="18">
                  <c:v>50.007491773740099</c:v>
                </c:pt>
                <c:pt idx="19">
                  <c:v>50.007491773740099</c:v>
                </c:pt>
                <c:pt idx="20">
                  <c:v>50.007491773740099</c:v>
                </c:pt>
                <c:pt idx="21">
                  <c:v>50.007491773740099</c:v>
                </c:pt>
                <c:pt idx="22">
                  <c:v>50.007491773740099</c:v>
                </c:pt>
                <c:pt idx="23">
                  <c:v>50.007491773740099</c:v>
                </c:pt>
                <c:pt idx="24">
                  <c:v>50.007491773740099</c:v>
                </c:pt>
                <c:pt idx="25">
                  <c:v>50.007491773740099</c:v>
                </c:pt>
                <c:pt idx="26">
                  <c:v>50.007491773740099</c:v>
                </c:pt>
                <c:pt idx="27">
                  <c:v>50.007491773740099</c:v>
                </c:pt>
                <c:pt idx="28">
                  <c:v>50.007491773740099</c:v>
                </c:pt>
                <c:pt idx="29">
                  <c:v>50.007491773740099</c:v>
                </c:pt>
                <c:pt idx="30">
                  <c:v>50.007491773740099</c:v>
                </c:pt>
                <c:pt idx="31">
                  <c:v>50.007491773740099</c:v>
                </c:pt>
                <c:pt idx="32">
                  <c:v>50.007491773740099</c:v>
                </c:pt>
                <c:pt idx="33">
                  <c:v>50.007491773740099</c:v>
                </c:pt>
                <c:pt idx="34">
                  <c:v>50.007491773740099</c:v>
                </c:pt>
                <c:pt idx="35">
                  <c:v>50.007491773740099</c:v>
                </c:pt>
                <c:pt idx="36">
                  <c:v>50.007491773740099</c:v>
                </c:pt>
                <c:pt idx="37">
                  <c:v>50.007491773740099</c:v>
                </c:pt>
                <c:pt idx="38">
                  <c:v>50.007491773740099</c:v>
                </c:pt>
                <c:pt idx="39">
                  <c:v>50.007491773740099</c:v>
                </c:pt>
                <c:pt idx="40">
                  <c:v>50.007491773740099</c:v>
                </c:pt>
                <c:pt idx="41">
                  <c:v>50.007491773740099</c:v>
                </c:pt>
                <c:pt idx="42">
                  <c:v>50.007491773740099</c:v>
                </c:pt>
                <c:pt idx="43">
                  <c:v>50.007491773740099</c:v>
                </c:pt>
                <c:pt idx="44">
                  <c:v>50.007491773740099</c:v>
                </c:pt>
                <c:pt idx="45">
                  <c:v>50.007491773740099</c:v>
                </c:pt>
                <c:pt idx="46">
                  <c:v>50.007491773740099</c:v>
                </c:pt>
                <c:pt idx="47">
                  <c:v>50.007491773740099</c:v>
                </c:pt>
                <c:pt idx="48">
                  <c:v>50.007491773740099</c:v>
                </c:pt>
                <c:pt idx="49">
                  <c:v>50.007491773740099</c:v>
                </c:pt>
                <c:pt idx="50">
                  <c:v>50.007491773740099</c:v>
                </c:pt>
                <c:pt idx="51">
                  <c:v>50.007491773740099</c:v>
                </c:pt>
                <c:pt idx="52">
                  <c:v>50.007491773740099</c:v>
                </c:pt>
                <c:pt idx="53">
                  <c:v>50.007491773740099</c:v>
                </c:pt>
                <c:pt idx="54">
                  <c:v>50.007491773740099</c:v>
                </c:pt>
                <c:pt idx="55">
                  <c:v>50.007491773740099</c:v>
                </c:pt>
                <c:pt idx="56">
                  <c:v>50.007491773740099</c:v>
                </c:pt>
                <c:pt idx="57">
                  <c:v>50.007491773740099</c:v>
                </c:pt>
                <c:pt idx="58">
                  <c:v>50.007491773740099</c:v>
                </c:pt>
                <c:pt idx="59">
                  <c:v>50.007491773740099</c:v>
                </c:pt>
                <c:pt idx="60">
                  <c:v>50.007491773740099</c:v>
                </c:pt>
                <c:pt idx="61">
                  <c:v>50.007491773740099</c:v>
                </c:pt>
                <c:pt idx="62">
                  <c:v>50.007491773740099</c:v>
                </c:pt>
                <c:pt idx="63">
                  <c:v>50.007491773740099</c:v>
                </c:pt>
                <c:pt idx="64">
                  <c:v>50.007491773740099</c:v>
                </c:pt>
                <c:pt idx="65">
                  <c:v>50.007491773740099</c:v>
                </c:pt>
                <c:pt idx="66">
                  <c:v>50.007491773740099</c:v>
                </c:pt>
                <c:pt idx="67">
                  <c:v>50.007491773740099</c:v>
                </c:pt>
                <c:pt idx="68">
                  <c:v>50.007491773740099</c:v>
                </c:pt>
                <c:pt idx="69">
                  <c:v>50.007491773740099</c:v>
                </c:pt>
                <c:pt idx="70">
                  <c:v>50.007491773740099</c:v>
                </c:pt>
                <c:pt idx="71">
                  <c:v>50.007491773740099</c:v>
                </c:pt>
                <c:pt idx="72">
                  <c:v>50.007491773740099</c:v>
                </c:pt>
                <c:pt idx="73">
                  <c:v>50.007491773740099</c:v>
                </c:pt>
                <c:pt idx="74">
                  <c:v>50.007491773740099</c:v>
                </c:pt>
                <c:pt idx="75">
                  <c:v>50.007491773740099</c:v>
                </c:pt>
                <c:pt idx="76">
                  <c:v>50.007491773740099</c:v>
                </c:pt>
                <c:pt idx="77">
                  <c:v>50.007491773740099</c:v>
                </c:pt>
                <c:pt idx="78">
                  <c:v>50.007491773740099</c:v>
                </c:pt>
                <c:pt idx="79">
                  <c:v>50.007491773740099</c:v>
                </c:pt>
                <c:pt idx="80">
                  <c:v>50.007491773740099</c:v>
                </c:pt>
                <c:pt idx="81">
                  <c:v>50.007491773740099</c:v>
                </c:pt>
                <c:pt idx="82">
                  <c:v>50.007491773740099</c:v>
                </c:pt>
                <c:pt idx="83">
                  <c:v>50.007491773740099</c:v>
                </c:pt>
                <c:pt idx="84">
                  <c:v>50.007491773740099</c:v>
                </c:pt>
                <c:pt idx="85">
                  <c:v>50.007491773740099</c:v>
                </c:pt>
                <c:pt idx="86">
                  <c:v>50.007491773740099</c:v>
                </c:pt>
                <c:pt idx="87">
                  <c:v>50.007491773740099</c:v>
                </c:pt>
                <c:pt idx="88">
                  <c:v>50.007491773740099</c:v>
                </c:pt>
                <c:pt idx="89">
                  <c:v>50.007491773740099</c:v>
                </c:pt>
                <c:pt idx="90">
                  <c:v>50.007491773740099</c:v>
                </c:pt>
                <c:pt idx="91">
                  <c:v>50.007491773740099</c:v>
                </c:pt>
                <c:pt idx="92">
                  <c:v>50.007491773740099</c:v>
                </c:pt>
                <c:pt idx="93">
                  <c:v>50.007491773740099</c:v>
                </c:pt>
                <c:pt idx="94">
                  <c:v>50.007491773740099</c:v>
                </c:pt>
                <c:pt idx="95">
                  <c:v>50.007491773740099</c:v>
                </c:pt>
                <c:pt idx="96">
                  <c:v>50.007491773740099</c:v>
                </c:pt>
                <c:pt idx="97">
                  <c:v>50.007491773740099</c:v>
                </c:pt>
                <c:pt idx="98">
                  <c:v>50.007491773740099</c:v>
                </c:pt>
                <c:pt idx="99">
                  <c:v>50.007491773740099</c:v>
                </c:pt>
                <c:pt idx="100">
                  <c:v>50.007491773740099</c:v>
                </c:pt>
                <c:pt idx="101">
                  <c:v>50.007491773740099</c:v>
                </c:pt>
                <c:pt idx="102">
                  <c:v>50.007491773740099</c:v>
                </c:pt>
                <c:pt idx="103">
                  <c:v>50.007491773740099</c:v>
                </c:pt>
                <c:pt idx="104">
                  <c:v>50.007491773740099</c:v>
                </c:pt>
                <c:pt idx="105">
                  <c:v>50.007491773740099</c:v>
                </c:pt>
                <c:pt idx="106">
                  <c:v>50.007491773740099</c:v>
                </c:pt>
                <c:pt idx="107">
                  <c:v>50.007491773740099</c:v>
                </c:pt>
                <c:pt idx="108">
                  <c:v>50.007491773740099</c:v>
                </c:pt>
                <c:pt idx="109">
                  <c:v>50.007491773740099</c:v>
                </c:pt>
                <c:pt idx="110">
                  <c:v>50.007491773740099</c:v>
                </c:pt>
                <c:pt idx="111">
                  <c:v>50.007491773740099</c:v>
                </c:pt>
                <c:pt idx="112">
                  <c:v>50.007491773740099</c:v>
                </c:pt>
                <c:pt idx="113">
                  <c:v>50.007491773740099</c:v>
                </c:pt>
                <c:pt idx="114">
                  <c:v>50.007491773740099</c:v>
                </c:pt>
                <c:pt idx="115">
                  <c:v>50.007491773740099</c:v>
                </c:pt>
                <c:pt idx="116">
                  <c:v>50.007491773740099</c:v>
                </c:pt>
                <c:pt idx="117">
                  <c:v>50.007491773740099</c:v>
                </c:pt>
                <c:pt idx="118">
                  <c:v>50.007491773740099</c:v>
                </c:pt>
                <c:pt idx="119">
                  <c:v>50.007491773740099</c:v>
                </c:pt>
                <c:pt idx="120">
                  <c:v>50.007491773740099</c:v>
                </c:pt>
                <c:pt idx="121">
                  <c:v>50.007491773740099</c:v>
                </c:pt>
                <c:pt idx="122">
                  <c:v>50.007491773740099</c:v>
                </c:pt>
                <c:pt idx="123">
                  <c:v>50.007491773740099</c:v>
                </c:pt>
                <c:pt idx="124">
                  <c:v>50.007491773740099</c:v>
                </c:pt>
                <c:pt idx="125">
                  <c:v>50.007491773740099</c:v>
                </c:pt>
                <c:pt idx="126">
                  <c:v>50.007491773740099</c:v>
                </c:pt>
                <c:pt idx="127">
                  <c:v>50.007491773740099</c:v>
                </c:pt>
                <c:pt idx="128">
                  <c:v>50.007491773740099</c:v>
                </c:pt>
                <c:pt idx="129">
                  <c:v>50.007491773740099</c:v>
                </c:pt>
                <c:pt idx="130">
                  <c:v>50.007491773740099</c:v>
                </c:pt>
                <c:pt idx="131">
                  <c:v>50.007491773740099</c:v>
                </c:pt>
                <c:pt idx="132">
                  <c:v>50.007491773740099</c:v>
                </c:pt>
                <c:pt idx="133">
                  <c:v>50.007491773740099</c:v>
                </c:pt>
                <c:pt idx="134">
                  <c:v>50.007491773740099</c:v>
                </c:pt>
                <c:pt idx="135">
                  <c:v>50.007491773740099</c:v>
                </c:pt>
                <c:pt idx="136">
                  <c:v>50.007491773740099</c:v>
                </c:pt>
                <c:pt idx="137">
                  <c:v>50.007491773740099</c:v>
                </c:pt>
                <c:pt idx="138">
                  <c:v>50.007491773740099</c:v>
                </c:pt>
                <c:pt idx="139">
                  <c:v>50.007491773740099</c:v>
                </c:pt>
                <c:pt idx="140">
                  <c:v>50.007491773740099</c:v>
                </c:pt>
                <c:pt idx="141">
                  <c:v>50.007491773740099</c:v>
                </c:pt>
                <c:pt idx="142">
                  <c:v>50.007491773740099</c:v>
                </c:pt>
                <c:pt idx="143">
                  <c:v>50.007491773740099</c:v>
                </c:pt>
                <c:pt idx="144">
                  <c:v>50.007491773740099</c:v>
                </c:pt>
                <c:pt idx="145">
                  <c:v>50.007491773740099</c:v>
                </c:pt>
                <c:pt idx="146">
                  <c:v>50.007491773740099</c:v>
                </c:pt>
                <c:pt idx="147">
                  <c:v>50.007491773740099</c:v>
                </c:pt>
                <c:pt idx="148">
                  <c:v>50.007491773740099</c:v>
                </c:pt>
                <c:pt idx="149">
                  <c:v>50.007491773740099</c:v>
                </c:pt>
                <c:pt idx="150">
                  <c:v>50.007491773740099</c:v>
                </c:pt>
                <c:pt idx="151">
                  <c:v>50.007491773740099</c:v>
                </c:pt>
                <c:pt idx="152">
                  <c:v>50.007491773740099</c:v>
                </c:pt>
                <c:pt idx="153">
                  <c:v>50.007491773740099</c:v>
                </c:pt>
                <c:pt idx="154">
                  <c:v>50.007491773740099</c:v>
                </c:pt>
                <c:pt idx="155">
                  <c:v>50.007491773740099</c:v>
                </c:pt>
                <c:pt idx="156">
                  <c:v>50.007491773740099</c:v>
                </c:pt>
                <c:pt idx="157">
                  <c:v>50.007491773740099</c:v>
                </c:pt>
                <c:pt idx="158">
                  <c:v>50.007491773740099</c:v>
                </c:pt>
                <c:pt idx="159">
                  <c:v>50.007491773740099</c:v>
                </c:pt>
                <c:pt idx="160">
                  <c:v>50.007491773740099</c:v>
                </c:pt>
                <c:pt idx="161">
                  <c:v>50.007491773740099</c:v>
                </c:pt>
                <c:pt idx="162">
                  <c:v>50.007491773740099</c:v>
                </c:pt>
                <c:pt idx="163">
                  <c:v>50.007491773740099</c:v>
                </c:pt>
                <c:pt idx="164">
                  <c:v>50.007491773740099</c:v>
                </c:pt>
                <c:pt idx="165">
                  <c:v>50.007491773740099</c:v>
                </c:pt>
                <c:pt idx="166">
                  <c:v>50.007491773740099</c:v>
                </c:pt>
                <c:pt idx="167">
                  <c:v>50.007491773740099</c:v>
                </c:pt>
                <c:pt idx="168">
                  <c:v>50.007491773740099</c:v>
                </c:pt>
                <c:pt idx="169">
                  <c:v>50.007491773740099</c:v>
                </c:pt>
                <c:pt idx="170">
                  <c:v>50.007491773740099</c:v>
                </c:pt>
                <c:pt idx="171">
                  <c:v>50.007491773740099</c:v>
                </c:pt>
                <c:pt idx="172">
                  <c:v>50.007491773740099</c:v>
                </c:pt>
                <c:pt idx="173">
                  <c:v>50.007491773740099</c:v>
                </c:pt>
                <c:pt idx="174">
                  <c:v>50.007491773740099</c:v>
                </c:pt>
                <c:pt idx="175">
                  <c:v>50.007491773740099</c:v>
                </c:pt>
                <c:pt idx="176">
                  <c:v>50.007491773740099</c:v>
                </c:pt>
                <c:pt idx="177">
                  <c:v>50.007491773740099</c:v>
                </c:pt>
                <c:pt idx="178">
                  <c:v>50.007491773740099</c:v>
                </c:pt>
                <c:pt idx="179">
                  <c:v>50.007491773740099</c:v>
                </c:pt>
                <c:pt idx="180">
                  <c:v>50.007491773740099</c:v>
                </c:pt>
                <c:pt idx="181">
                  <c:v>50.007491773740099</c:v>
                </c:pt>
                <c:pt idx="182">
                  <c:v>50.007491773740099</c:v>
                </c:pt>
                <c:pt idx="183">
                  <c:v>50.007491773740099</c:v>
                </c:pt>
                <c:pt idx="184">
                  <c:v>50.007491773740099</c:v>
                </c:pt>
                <c:pt idx="185">
                  <c:v>50.007491773740099</c:v>
                </c:pt>
                <c:pt idx="186">
                  <c:v>50.007491773740099</c:v>
                </c:pt>
                <c:pt idx="187">
                  <c:v>50.007491773740099</c:v>
                </c:pt>
                <c:pt idx="188">
                  <c:v>50.007491773740099</c:v>
                </c:pt>
                <c:pt idx="189">
                  <c:v>50.007491773740099</c:v>
                </c:pt>
                <c:pt idx="190">
                  <c:v>50.007491773740099</c:v>
                </c:pt>
                <c:pt idx="191">
                  <c:v>50.007491773740099</c:v>
                </c:pt>
                <c:pt idx="192">
                  <c:v>50.007491773740099</c:v>
                </c:pt>
                <c:pt idx="193">
                  <c:v>50.007491773740099</c:v>
                </c:pt>
                <c:pt idx="194">
                  <c:v>50.007491773740099</c:v>
                </c:pt>
                <c:pt idx="195">
                  <c:v>50.007491773740099</c:v>
                </c:pt>
                <c:pt idx="196">
                  <c:v>50.007491773740099</c:v>
                </c:pt>
                <c:pt idx="197">
                  <c:v>50.007491773740099</c:v>
                </c:pt>
                <c:pt idx="198">
                  <c:v>50.007491773740099</c:v>
                </c:pt>
                <c:pt idx="199">
                  <c:v>50.007491773740099</c:v>
                </c:pt>
                <c:pt idx="200">
                  <c:v>50.007491773740099</c:v>
                </c:pt>
                <c:pt idx="201">
                  <c:v>50.007491773740099</c:v>
                </c:pt>
                <c:pt idx="202">
                  <c:v>50.007491773740099</c:v>
                </c:pt>
                <c:pt idx="203">
                  <c:v>50.007491773740099</c:v>
                </c:pt>
                <c:pt idx="204">
                  <c:v>50.007491773740099</c:v>
                </c:pt>
                <c:pt idx="205">
                  <c:v>50.007491773740099</c:v>
                </c:pt>
                <c:pt idx="206">
                  <c:v>50.007491773740099</c:v>
                </c:pt>
                <c:pt idx="207">
                  <c:v>50.007491773740099</c:v>
                </c:pt>
                <c:pt idx="208">
                  <c:v>50.007491773740099</c:v>
                </c:pt>
                <c:pt idx="209">
                  <c:v>50.007491773740099</c:v>
                </c:pt>
                <c:pt idx="210">
                  <c:v>50.007491773740099</c:v>
                </c:pt>
                <c:pt idx="211">
                  <c:v>50.007491773740099</c:v>
                </c:pt>
                <c:pt idx="212">
                  <c:v>50.007491773740099</c:v>
                </c:pt>
              </c:numCache>
            </c:numRef>
          </c:val>
        </c:ser>
        <c:ser>
          <c:idx val="3"/>
          <c:order val="3"/>
          <c:tx>
            <c:strRef>
              <c:f>'50mg'!$G$1</c:f>
              <c:strCache>
                <c:ptCount val="1"/>
                <c:pt idx="0">
                  <c:v>Lower Control Limit</c:v>
                </c:pt>
              </c:strCache>
            </c:strRef>
          </c:tx>
          <c:marker>
            <c:symbol val="none"/>
          </c:marker>
          <c:cat>
            <c:numRef>
              <c:f>'50mg'!$A$2:$A$214</c:f>
              <c:numCache>
                <c:formatCode>General</c:formatCode>
                <c:ptCount val="2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</c:numCache>
            </c:numRef>
          </c:cat>
          <c:val>
            <c:numRef>
              <c:f>'50mg'!$G$2:$G$214</c:f>
              <c:numCache>
                <c:formatCode>0.000</c:formatCode>
                <c:ptCount val="213"/>
                <c:pt idx="0">
                  <c:v>49.994818085414906</c:v>
                </c:pt>
                <c:pt idx="1">
                  <c:v>49.994818085414906</c:v>
                </c:pt>
                <c:pt idx="2">
                  <c:v>49.994818085414906</c:v>
                </c:pt>
                <c:pt idx="3">
                  <c:v>49.994818085414906</c:v>
                </c:pt>
                <c:pt idx="4">
                  <c:v>49.994818085414906</c:v>
                </c:pt>
                <c:pt idx="5">
                  <c:v>49.994818085414906</c:v>
                </c:pt>
                <c:pt idx="6">
                  <c:v>49.994818085414906</c:v>
                </c:pt>
                <c:pt idx="7">
                  <c:v>49.994818085414906</c:v>
                </c:pt>
                <c:pt idx="8">
                  <c:v>49.994818085414906</c:v>
                </c:pt>
                <c:pt idx="9">
                  <c:v>49.994818085414906</c:v>
                </c:pt>
                <c:pt idx="10">
                  <c:v>49.994818085414906</c:v>
                </c:pt>
                <c:pt idx="11">
                  <c:v>49.994818085414906</c:v>
                </c:pt>
                <c:pt idx="12">
                  <c:v>49.994818085414906</c:v>
                </c:pt>
                <c:pt idx="13">
                  <c:v>49.994818085414906</c:v>
                </c:pt>
                <c:pt idx="14">
                  <c:v>49.994818085414906</c:v>
                </c:pt>
                <c:pt idx="15">
                  <c:v>49.994818085414906</c:v>
                </c:pt>
                <c:pt idx="16">
                  <c:v>49.994818085414906</c:v>
                </c:pt>
                <c:pt idx="17">
                  <c:v>49.994818085414906</c:v>
                </c:pt>
                <c:pt idx="18">
                  <c:v>49.994818085414906</c:v>
                </c:pt>
                <c:pt idx="19">
                  <c:v>49.994818085414906</c:v>
                </c:pt>
                <c:pt idx="20">
                  <c:v>49.994818085414906</c:v>
                </c:pt>
                <c:pt idx="21">
                  <c:v>49.994818085414906</c:v>
                </c:pt>
                <c:pt idx="22">
                  <c:v>49.994818085414906</c:v>
                </c:pt>
                <c:pt idx="23">
                  <c:v>49.994818085414906</c:v>
                </c:pt>
                <c:pt idx="24">
                  <c:v>49.994818085414906</c:v>
                </c:pt>
                <c:pt idx="25">
                  <c:v>49.994818085414906</c:v>
                </c:pt>
                <c:pt idx="26">
                  <c:v>49.994818085414906</c:v>
                </c:pt>
                <c:pt idx="27">
                  <c:v>49.994818085414906</c:v>
                </c:pt>
                <c:pt idx="28">
                  <c:v>49.994818085414906</c:v>
                </c:pt>
                <c:pt idx="29">
                  <c:v>49.994818085414906</c:v>
                </c:pt>
                <c:pt idx="30">
                  <c:v>49.994818085414906</c:v>
                </c:pt>
                <c:pt idx="31">
                  <c:v>49.994818085414906</c:v>
                </c:pt>
                <c:pt idx="32">
                  <c:v>49.994818085414906</c:v>
                </c:pt>
                <c:pt idx="33">
                  <c:v>49.994818085414906</c:v>
                </c:pt>
                <c:pt idx="34">
                  <c:v>49.994818085414906</c:v>
                </c:pt>
                <c:pt idx="35">
                  <c:v>49.994818085414906</c:v>
                </c:pt>
                <c:pt idx="36">
                  <c:v>49.994818085414906</c:v>
                </c:pt>
                <c:pt idx="37">
                  <c:v>49.994818085414906</c:v>
                </c:pt>
                <c:pt idx="38">
                  <c:v>49.994818085414906</c:v>
                </c:pt>
                <c:pt idx="39">
                  <c:v>49.994818085414906</c:v>
                </c:pt>
                <c:pt idx="40">
                  <c:v>49.994818085414906</c:v>
                </c:pt>
                <c:pt idx="41">
                  <c:v>49.994818085414906</c:v>
                </c:pt>
                <c:pt idx="42">
                  <c:v>49.994818085414906</c:v>
                </c:pt>
                <c:pt idx="43">
                  <c:v>49.994818085414906</c:v>
                </c:pt>
                <c:pt idx="44">
                  <c:v>49.994818085414906</c:v>
                </c:pt>
                <c:pt idx="45">
                  <c:v>49.994818085414906</c:v>
                </c:pt>
                <c:pt idx="46">
                  <c:v>49.994818085414906</c:v>
                </c:pt>
                <c:pt idx="47">
                  <c:v>49.994818085414906</c:v>
                </c:pt>
                <c:pt idx="48">
                  <c:v>49.994818085414906</c:v>
                </c:pt>
                <c:pt idx="49">
                  <c:v>49.994818085414906</c:v>
                </c:pt>
                <c:pt idx="50">
                  <c:v>49.994818085414906</c:v>
                </c:pt>
                <c:pt idx="51">
                  <c:v>49.994818085414906</c:v>
                </c:pt>
                <c:pt idx="52">
                  <c:v>49.994818085414906</c:v>
                </c:pt>
                <c:pt idx="53">
                  <c:v>49.994818085414906</c:v>
                </c:pt>
                <c:pt idx="54">
                  <c:v>49.994818085414906</c:v>
                </c:pt>
                <c:pt idx="55">
                  <c:v>49.994818085414906</c:v>
                </c:pt>
                <c:pt idx="56">
                  <c:v>49.994818085414906</c:v>
                </c:pt>
                <c:pt idx="57">
                  <c:v>49.994818085414906</c:v>
                </c:pt>
                <c:pt idx="58">
                  <c:v>49.994818085414906</c:v>
                </c:pt>
                <c:pt idx="59">
                  <c:v>49.994818085414906</c:v>
                </c:pt>
                <c:pt idx="60">
                  <c:v>49.994818085414906</c:v>
                </c:pt>
                <c:pt idx="61">
                  <c:v>49.994818085414906</c:v>
                </c:pt>
                <c:pt idx="62">
                  <c:v>49.994818085414906</c:v>
                </c:pt>
                <c:pt idx="63">
                  <c:v>49.994818085414906</c:v>
                </c:pt>
                <c:pt idx="64">
                  <c:v>49.994818085414906</c:v>
                </c:pt>
                <c:pt idx="65">
                  <c:v>49.994818085414906</c:v>
                </c:pt>
                <c:pt idx="66">
                  <c:v>49.994818085414906</c:v>
                </c:pt>
                <c:pt idx="67">
                  <c:v>49.994818085414906</c:v>
                </c:pt>
                <c:pt idx="68">
                  <c:v>49.994818085414906</c:v>
                </c:pt>
                <c:pt idx="69">
                  <c:v>49.994818085414906</c:v>
                </c:pt>
                <c:pt idx="70">
                  <c:v>49.994818085414906</c:v>
                </c:pt>
                <c:pt idx="71">
                  <c:v>49.994818085414906</c:v>
                </c:pt>
                <c:pt idx="72">
                  <c:v>49.994818085414906</c:v>
                </c:pt>
                <c:pt idx="73">
                  <c:v>49.994818085414906</c:v>
                </c:pt>
                <c:pt idx="74">
                  <c:v>49.994818085414906</c:v>
                </c:pt>
                <c:pt idx="75">
                  <c:v>49.994818085414906</c:v>
                </c:pt>
                <c:pt idx="76">
                  <c:v>49.994818085414906</c:v>
                </c:pt>
                <c:pt idx="77">
                  <c:v>49.994818085414906</c:v>
                </c:pt>
                <c:pt idx="78">
                  <c:v>49.994818085414906</c:v>
                </c:pt>
                <c:pt idx="79">
                  <c:v>49.994818085414906</c:v>
                </c:pt>
                <c:pt idx="80">
                  <c:v>49.994818085414906</c:v>
                </c:pt>
                <c:pt idx="81">
                  <c:v>49.994818085414906</c:v>
                </c:pt>
                <c:pt idx="82">
                  <c:v>49.994818085414906</c:v>
                </c:pt>
                <c:pt idx="83">
                  <c:v>49.994818085414906</c:v>
                </c:pt>
                <c:pt idx="84">
                  <c:v>49.994818085414906</c:v>
                </c:pt>
                <c:pt idx="85">
                  <c:v>49.994818085414906</c:v>
                </c:pt>
                <c:pt idx="86">
                  <c:v>49.994818085414906</c:v>
                </c:pt>
                <c:pt idx="87">
                  <c:v>49.994818085414906</c:v>
                </c:pt>
                <c:pt idx="88">
                  <c:v>49.994818085414906</c:v>
                </c:pt>
                <c:pt idx="89">
                  <c:v>49.994818085414906</c:v>
                </c:pt>
                <c:pt idx="90">
                  <c:v>49.994818085414906</c:v>
                </c:pt>
                <c:pt idx="91">
                  <c:v>49.994818085414906</c:v>
                </c:pt>
                <c:pt idx="92">
                  <c:v>49.994818085414906</c:v>
                </c:pt>
                <c:pt idx="93">
                  <c:v>49.994818085414906</c:v>
                </c:pt>
                <c:pt idx="94">
                  <c:v>49.994818085414906</c:v>
                </c:pt>
                <c:pt idx="95">
                  <c:v>49.994818085414906</c:v>
                </c:pt>
                <c:pt idx="96">
                  <c:v>49.994818085414906</c:v>
                </c:pt>
                <c:pt idx="97">
                  <c:v>49.994818085414906</c:v>
                </c:pt>
                <c:pt idx="98">
                  <c:v>49.994818085414906</c:v>
                </c:pt>
                <c:pt idx="99">
                  <c:v>49.994818085414906</c:v>
                </c:pt>
                <c:pt idx="100">
                  <c:v>49.994818085414906</c:v>
                </c:pt>
                <c:pt idx="101">
                  <c:v>49.994818085414906</c:v>
                </c:pt>
                <c:pt idx="102">
                  <c:v>49.994818085414906</c:v>
                </c:pt>
                <c:pt idx="103">
                  <c:v>49.994818085414906</c:v>
                </c:pt>
                <c:pt idx="104">
                  <c:v>49.994818085414906</c:v>
                </c:pt>
                <c:pt idx="105">
                  <c:v>49.994818085414906</c:v>
                </c:pt>
                <c:pt idx="106">
                  <c:v>49.994818085414906</c:v>
                </c:pt>
                <c:pt idx="107">
                  <c:v>49.994818085414906</c:v>
                </c:pt>
                <c:pt idx="108">
                  <c:v>49.994818085414906</c:v>
                </c:pt>
                <c:pt idx="109">
                  <c:v>49.994818085414906</c:v>
                </c:pt>
                <c:pt idx="110">
                  <c:v>49.994818085414906</c:v>
                </c:pt>
                <c:pt idx="111">
                  <c:v>49.994818085414906</c:v>
                </c:pt>
                <c:pt idx="112">
                  <c:v>49.994818085414906</c:v>
                </c:pt>
                <c:pt idx="113">
                  <c:v>49.994818085414906</c:v>
                </c:pt>
                <c:pt idx="114">
                  <c:v>49.994818085414906</c:v>
                </c:pt>
                <c:pt idx="115">
                  <c:v>49.994818085414906</c:v>
                </c:pt>
                <c:pt idx="116">
                  <c:v>49.994818085414906</c:v>
                </c:pt>
                <c:pt idx="117">
                  <c:v>49.994818085414906</c:v>
                </c:pt>
                <c:pt idx="118">
                  <c:v>49.994818085414906</c:v>
                </c:pt>
                <c:pt idx="119">
                  <c:v>49.994818085414906</c:v>
                </c:pt>
                <c:pt idx="120">
                  <c:v>49.994818085414906</c:v>
                </c:pt>
                <c:pt idx="121">
                  <c:v>49.994818085414906</c:v>
                </c:pt>
                <c:pt idx="122">
                  <c:v>49.994818085414906</c:v>
                </c:pt>
                <c:pt idx="123">
                  <c:v>49.994818085414906</c:v>
                </c:pt>
                <c:pt idx="124">
                  <c:v>49.994818085414906</c:v>
                </c:pt>
                <c:pt idx="125">
                  <c:v>49.994818085414906</c:v>
                </c:pt>
                <c:pt idx="126">
                  <c:v>49.994818085414906</c:v>
                </c:pt>
                <c:pt idx="127">
                  <c:v>49.994818085414906</c:v>
                </c:pt>
                <c:pt idx="128">
                  <c:v>49.994818085414906</c:v>
                </c:pt>
                <c:pt idx="129">
                  <c:v>49.994818085414906</c:v>
                </c:pt>
                <c:pt idx="130">
                  <c:v>49.994818085414906</c:v>
                </c:pt>
                <c:pt idx="131">
                  <c:v>49.994818085414906</c:v>
                </c:pt>
                <c:pt idx="132">
                  <c:v>49.994818085414906</c:v>
                </c:pt>
                <c:pt idx="133">
                  <c:v>49.994818085414906</c:v>
                </c:pt>
                <c:pt idx="134">
                  <c:v>49.994818085414906</c:v>
                </c:pt>
                <c:pt idx="135">
                  <c:v>49.994818085414906</c:v>
                </c:pt>
                <c:pt idx="136">
                  <c:v>49.994818085414906</c:v>
                </c:pt>
                <c:pt idx="137">
                  <c:v>49.994818085414906</c:v>
                </c:pt>
                <c:pt idx="138">
                  <c:v>49.994818085414906</c:v>
                </c:pt>
                <c:pt idx="139">
                  <c:v>49.994818085414906</c:v>
                </c:pt>
                <c:pt idx="140">
                  <c:v>49.994818085414906</c:v>
                </c:pt>
                <c:pt idx="141">
                  <c:v>49.994818085414906</c:v>
                </c:pt>
                <c:pt idx="142">
                  <c:v>49.994818085414906</c:v>
                </c:pt>
                <c:pt idx="143">
                  <c:v>49.994818085414906</c:v>
                </c:pt>
                <c:pt idx="144">
                  <c:v>49.994818085414906</c:v>
                </c:pt>
                <c:pt idx="145">
                  <c:v>49.994818085414906</c:v>
                </c:pt>
                <c:pt idx="146">
                  <c:v>49.994818085414906</c:v>
                </c:pt>
                <c:pt idx="147">
                  <c:v>49.994818085414906</c:v>
                </c:pt>
                <c:pt idx="148">
                  <c:v>49.994818085414906</c:v>
                </c:pt>
                <c:pt idx="149">
                  <c:v>49.994818085414906</c:v>
                </c:pt>
                <c:pt idx="150">
                  <c:v>49.994818085414906</c:v>
                </c:pt>
                <c:pt idx="151">
                  <c:v>49.994818085414906</c:v>
                </c:pt>
                <c:pt idx="152">
                  <c:v>49.994818085414906</c:v>
                </c:pt>
                <c:pt idx="153">
                  <c:v>49.994818085414906</c:v>
                </c:pt>
                <c:pt idx="154">
                  <c:v>49.994818085414906</c:v>
                </c:pt>
                <c:pt idx="155">
                  <c:v>49.994818085414906</c:v>
                </c:pt>
                <c:pt idx="156">
                  <c:v>49.994818085414906</c:v>
                </c:pt>
                <c:pt idx="157">
                  <c:v>49.994818085414906</c:v>
                </c:pt>
                <c:pt idx="158">
                  <c:v>49.994818085414906</c:v>
                </c:pt>
                <c:pt idx="159">
                  <c:v>49.994818085414906</c:v>
                </c:pt>
                <c:pt idx="160">
                  <c:v>49.994818085414906</c:v>
                </c:pt>
                <c:pt idx="161">
                  <c:v>49.994818085414906</c:v>
                </c:pt>
                <c:pt idx="162">
                  <c:v>49.994818085414906</c:v>
                </c:pt>
                <c:pt idx="163">
                  <c:v>49.994818085414906</c:v>
                </c:pt>
                <c:pt idx="164">
                  <c:v>49.994818085414906</c:v>
                </c:pt>
                <c:pt idx="165">
                  <c:v>49.994818085414906</c:v>
                </c:pt>
                <c:pt idx="166">
                  <c:v>49.994818085414906</c:v>
                </c:pt>
                <c:pt idx="167">
                  <c:v>49.994818085414906</c:v>
                </c:pt>
                <c:pt idx="168">
                  <c:v>49.994818085414906</c:v>
                </c:pt>
                <c:pt idx="169">
                  <c:v>49.994818085414906</c:v>
                </c:pt>
                <c:pt idx="170">
                  <c:v>49.994818085414906</c:v>
                </c:pt>
                <c:pt idx="171">
                  <c:v>49.994818085414906</c:v>
                </c:pt>
                <c:pt idx="172">
                  <c:v>49.994818085414906</c:v>
                </c:pt>
                <c:pt idx="173">
                  <c:v>49.994818085414906</c:v>
                </c:pt>
                <c:pt idx="174">
                  <c:v>49.994818085414906</c:v>
                </c:pt>
                <c:pt idx="175">
                  <c:v>49.994818085414906</c:v>
                </c:pt>
                <c:pt idx="176">
                  <c:v>49.994818085414906</c:v>
                </c:pt>
                <c:pt idx="177">
                  <c:v>49.994818085414906</c:v>
                </c:pt>
                <c:pt idx="178">
                  <c:v>49.994818085414906</c:v>
                </c:pt>
                <c:pt idx="179">
                  <c:v>49.994818085414906</c:v>
                </c:pt>
                <c:pt idx="180">
                  <c:v>49.994818085414906</c:v>
                </c:pt>
                <c:pt idx="181">
                  <c:v>49.994818085414906</c:v>
                </c:pt>
                <c:pt idx="182">
                  <c:v>49.994818085414906</c:v>
                </c:pt>
                <c:pt idx="183">
                  <c:v>49.994818085414906</c:v>
                </c:pt>
                <c:pt idx="184">
                  <c:v>49.994818085414906</c:v>
                </c:pt>
                <c:pt idx="185">
                  <c:v>49.994818085414906</c:v>
                </c:pt>
                <c:pt idx="186">
                  <c:v>49.994818085414906</c:v>
                </c:pt>
                <c:pt idx="187">
                  <c:v>49.994818085414906</c:v>
                </c:pt>
                <c:pt idx="188">
                  <c:v>49.994818085414906</c:v>
                </c:pt>
                <c:pt idx="189">
                  <c:v>49.994818085414906</c:v>
                </c:pt>
                <c:pt idx="190">
                  <c:v>49.994818085414906</c:v>
                </c:pt>
                <c:pt idx="191">
                  <c:v>49.994818085414906</c:v>
                </c:pt>
                <c:pt idx="192">
                  <c:v>49.994818085414906</c:v>
                </c:pt>
                <c:pt idx="193">
                  <c:v>49.994818085414906</c:v>
                </c:pt>
                <c:pt idx="194">
                  <c:v>49.994818085414906</c:v>
                </c:pt>
                <c:pt idx="195">
                  <c:v>49.994818085414906</c:v>
                </c:pt>
                <c:pt idx="196">
                  <c:v>49.994818085414906</c:v>
                </c:pt>
                <c:pt idx="197">
                  <c:v>49.994818085414906</c:v>
                </c:pt>
                <c:pt idx="198">
                  <c:v>49.994818085414906</c:v>
                </c:pt>
                <c:pt idx="199">
                  <c:v>49.994818085414906</c:v>
                </c:pt>
                <c:pt idx="200">
                  <c:v>49.994818085414906</c:v>
                </c:pt>
                <c:pt idx="201">
                  <c:v>49.994818085414906</c:v>
                </c:pt>
                <c:pt idx="202">
                  <c:v>49.994818085414906</c:v>
                </c:pt>
                <c:pt idx="203">
                  <c:v>49.994818085414906</c:v>
                </c:pt>
                <c:pt idx="204">
                  <c:v>49.994818085414906</c:v>
                </c:pt>
                <c:pt idx="205">
                  <c:v>49.994818085414906</c:v>
                </c:pt>
                <c:pt idx="206">
                  <c:v>49.994818085414906</c:v>
                </c:pt>
                <c:pt idx="207">
                  <c:v>49.994818085414906</c:v>
                </c:pt>
                <c:pt idx="208">
                  <c:v>49.994818085414906</c:v>
                </c:pt>
                <c:pt idx="209">
                  <c:v>49.994818085414906</c:v>
                </c:pt>
                <c:pt idx="210">
                  <c:v>49.994818085414906</c:v>
                </c:pt>
                <c:pt idx="211">
                  <c:v>49.994818085414906</c:v>
                </c:pt>
                <c:pt idx="212">
                  <c:v>49.994818085414906</c:v>
                </c:pt>
              </c:numCache>
            </c:numRef>
          </c:val>
        </c:ser>
        <c:marker val="1"/>
        <c:axId val="74183040"/>
        <c:axId val="74184960"/>
      </c:lineChart>
      <c:catAx>
        <c:axId val="74183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Date</a:t>
                </a:r>
              </a:p>
            </c:rich>
          </c:tx>
          <c:layout>
            <c:manualLayout>
              <c:xMode val="edge"/>
              <c:yMode val="edge"/>
              <c:x val="0.47698735290996785"/>
              <c:y val="0.94029661634024964"/>
            </c:manualLayout>
          </c:layout>
        </c:title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74184960"/>
        <c:crosses val="autoZero"/>
        <c:auto val="1"/>
        <c:lblAlgn val="ctr"/>
        <c:lblOffset val="100"/>
        <c:tickLblSkip val="10"/>
      </c:catAx>
      <c:valAx>
        <c:axId val="74184960"/>
        <c:scaling>
          <c:orientation val="minMax"/>
          <c:max val="50.013000000000005"/>
          <c:min val="49.99300000000000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Weight (mg)</a:t>
                </a:r>
              </a:p>
            </c:rich>
          </c:tx>
          <c:layout>
            <c:manualLayout>
              <c:xMode val="edge"/>
              <c:yMode val="edge"/>
              <c:x val="7.6095703952168883E-3"/>
              <c:y val="0.42520121435131975"/>
            </c:manualLayout>
          </c:layout>
        </c:title>
        <c:numFmt formatCode="0.000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74183040"/>
        <c:crosses val="autoZero"/>
        <c:crossBetween val="between"/>
        <c:majorUnit val="2.0000000000000052E-3"/>
      </c:valAx>
    </c:plotArea>
    <c:legend>
      <c:legendPos val="b"/>
      <c:layout>
        <c:manualLayout>
          <c:xMode val="edge"/>
          <c:yMode val="edge"/>
          <c:x val="0.15631476492357563"/>
          <c:y val="0.10614345408116956"/>
          <c:w val="0.72314805772136403"/>
          <c:h val="4.6932292199861884E-2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185738</xdr:colOff>
      <xdr:row>0</xdr:row>
      <xdr:rowOff>0</xdr:rowOff>
    </xdr:from>
    <xdr:to>
      <xdr:col>19</xdr:col>
      <xdr:colOff>534266</xdr:colOff>
      <xdr:row>17</xdr:row>
      <xdr:rowOff>118629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186027</xdr:colOff>
      <xdr:row>18</xdr:row>
      <xdr:rowOff>43930</xdr:rowOff>
    </xdr:from>
    <xdr:to>
      <xdr:col>19</xdr:col>
      <xdr:colOff>544657</xdr:colOff>
      <xdr:row>37</xdr:row>
      <xdr:rowOff>78798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201338</xdr:colOff>
      <xdr:row>38</xdr:row>
      <xdr:rowOff>9525</xdr:rowOff>
    </xdr:from>
    <xdr:to>
      <xdr:col>19</xdr:col>
      <xdr:colOff>552450</xdr:colOff>
      <xdr:row>60</xdr:row>
      <xdr:rowOff>15586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1</xdr:row>
      <xdr:rowOff>31750</xdr:rowOff>
    </xdr:from>
    <xdr:to>
      <xdr:col>21</xdr:col>
      <xdr:colOff>603250</xdr:colOff>
      <xdr:row>29</xdr:row>
      <xdr:rowOff>182563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531346</xdr:colOff>
      <xdr:row>1</xdr:row>
      <xdr:rowOff>161551</xdr:rowOff>
    </xdr:from>
    <xdr:to>
      <xdr:col>20</xdr:col>
      <xdr:colOff>539283</xdr:colOff>
      <xdr:row>30</xdr:row>
      <xdr:rowOff>145677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545820</xdr:colOff>
      <xdr:row>1</xdr:row>
      <xdr:rowOff>0</xdr:rowOff>
    </xdr:from>
    <xdr:to>
      <xdr:col>21</xdr:col>
      <xdr:colOff>593445</xdr:colOff>
      <xdr:row>30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13</xdr:col>
      <xdr:colOff>600075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25</xdr:row>
      <xdr:rowOff>9525</xdr:rowOff>
    </xdr:from>
    <xdr:to>
      <xdr:col>13</xdr:col>
      <xdr:colOff>609599</xdr:colOff>
      <xdr:row>49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14</xdr:col>
      <xdr:colOff>9525</xdr:colOff>
      <xdr:row>75</xdr:row>
      <xdr:rowOff>9526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0"/>
  <sheetViews>
    <sheetView zoomScale="98" zoomScaleNormal="98" workbookViewId="0">
      <pane ySplit="1" topLeftCell="A157" activePane="bottomLeft" state="frozen"/>
      <selection pane="bottomLeft" activeCell="D171" sqref="D171"/>
    </sheetView>
  </sheetViews>
  <sheetFormatPr defaultRowHeight="15"/>
  <cols>
    <col min="1" max="1" width="12.5703125" style="15" customWidth="1"/>
    <col min="2" max="2" width="9.140625" style="11"/>
    <col min="3" max="3" width="16.85546875" style="11" customWidth="1"/>
    <col min="4" max="4" width="9.42578125" style="11" bestFit="1" customWidth="1"/>
    <col min="6" max="6" width="19.85546875" customWidth="1"/>
    <col min="7" max="7" width="12.42578125" bestFit="1" customWidth="1"/>
    <col min="8" max="8" width="9.7109375" customWidth="1"/>
    <col min="9" max="9" width="8.42578125" customWidth="1"/>
  </cols>
  <sheetData>
    <row r="1" spans="1:4">
      <c r="A1" s="14" t="s">
        <v>0</v>
      </c>
      <c r="B1" s="9" t="s">
        <v>1</v>
      </c>
      <c r="C1" s="9" t="s">
        <v>2</v>
      </c>
      <c r="D1" s="9" t="s">
        <v>3</v>
      </c>
    </row>
    <row r="2" spans="1:4">
      <c r="A2" s="15">
        <v>39580</v>
      </c>
      <c r="B2" s="11">
        <v>1.006</v>
      </c>
      <c r="C2" s="11">
        <v>10.006</v>
      </c>
      <c r="D2" s="11">
        <v>50.003999999999998</v>
      </c>
    </row>
    <row r="3" spans="1:4">
      <c r="A3" s="15">
        <v>39583</v>
      </c>
      <c r="B3" s="11">
        <v>1.004</v>
      </c>
      <c r="C3" s="11">
        <v>10.006</v>
      </c>
      <c r="D3" s="11">
        <v>50.003</v>
      </c>
    </row>
    <row r="4" spans="1:4">
      <c r="A4" s="15">
        <v>39587</v>
      </c>
      <c r="B4" s="11">
        <v>1.0089999999999999</v>
      </c>
      <c r="C4" s="11">
        <v>10.005000000000001</v>
      </c>
      <c r="D4" s="11">
        <v>50.000999999999998</v>
      </c>
    </row>
    <row r="5" spans="1:4">
      <c r="A5" s="15">
        <v>39589</v>
      </c>
      <c r="B5" s="11">
        <v>1.0049999999999999</v>
      </c>
      <c r="C5" s="11">
        <v>10.004</v>
      </c>
      <c r="D5" s="11">
        <v>50</v>
      </c>
    </row>
    <row r="6" spans="1:4">
      <c r="A6" s="15">
        <v>39597</v>
      </c>
      <c r="B6" s="11">
        <v>1.0029999999999999</v>
      </c>
      <c r="C6" s="11">
        <v>10.006</v>
      </c>
      <c r="D6" s="11">
        <v>50.006999999999998</v>
      </c>
    </row>
    <row r="7" spans="1:4">
      <c r="A7" s="15">
        <v>39603</v>
      </c>
      <c r="B7" s="11">
        <v>1.0049999999999999</v>
      </c>
      <c r="C7" s="11">
        <v>10.006</v>
      </c>
      <c r="D7" s="11">
        <v>50.003</v>
      </c>
    </row>
    <row r="8" spans="1:4">
      <c r="A8" s="15">
        <v>39604</v>
      </c>
      <c r="B8" s="11">
        <v>1.006</v>
      </c>
      <c r="C8" s="11">
        <v>10.006</v>
      </c>
      <c r="D8" s="11">
        <v>50.005000000000003</v>
      </c>
    </row>
    <row r="9" spans="1:4">
      <c r="A9" s="15">
        <v>39605</v>
      </c>
      <c r="B9" s="11">
        <v>1.0049999999999999</v>
      </c>
      <c r="C9" s="11">
        <v>10.007</v>
      </c>
      <c r="D9" s="11">
        <v>50.003999999999998</v>
      </c>
    </row>
    <row r="10" spans="1:4">
      <c r="A10" s="15">
        <v>39610</v>
      </c>
      <c r="B10" s="11">
        <v>1.006</v>
      </c>
      <c r="C10" s="11">
        <v>10.009</v>
      </c>
      <c r="D10" s="11">
        <v>50.003</v>
      </c>
    </row>
    <row r="11" spans="1:4">
      <c r="A11" s="15">
        <v>39615</v>
      </c>
      <c r="B11" s="11">
        <v>1.0009999999999999</v>
      </c>
      <c r="C11" s="11">
        <v>10.004</v>
      </c>
      <c r="D11" s="11">
        <v>50.005000000000003</v>
      </c>
    </row>
    <row r="12" spans="1:4">
      <c r="A12" s="15">
        <v>39617</v>
      </c>
      <c r="B12" s="11">
        <v>1.0049999999999999</v>
      </c>
      <c r="C12" s="11">
        <v>10.005000000000001</v>
      </c>
      <c r="D12" s="11">
        <v>50.002000000000002</v>
      </c>
    </row>
    <row r="13" spans="1:4">
      <c r="A13" s="15">
        <v>39630</v>
      </c>
      <c r="B13" s="11">
        <v>1.0069999999999999</v>
      </c>
      <c r="C13" s="11">
        <v>10.009</v>
      </c>
      <c r="D13" s="11">
        <v>50.006999999999998</v>
      </c>
    </row>
    <row r="14" spans="1:4">
      <c r="A14" s="15">
        <v>39631</v>
      </c>
      <c r="B14" s="11">
        <v>1.0029999999999999</v>
      </c>
      <c r="C14" s="11">
        <v>10.003</v>
      </c>
      <c r="D14" s="11">
        <v>50.003</v>
      </c>
    </row>
    <row r="15" spans="1:4">
      <c r="A15" s="15">
        <v>39632</v>
      </c>
      <c r="B15" s="11">
        <v>1.004</v>
      </c>
      <c r="C15" s="11">
        <v>10.003</v>
      </c>
      <c r="D15" s="11">
        <v>50</v>
      </c>
    </row>
    <row r="16" spans="1:4">
      <c r="A16" s="15">
        <v>39636</v>
      </c>
      <c r="B16" s="11">
        <v>1.0069999999999999</v>
      </c>
      <c r="C16" s="11">
        <v>10.007</v>
      </c>
      <c r="D16" s="11">
        <v>50.003999999999998</v>
      </c>
    </row>
    <row r="17" spans="1:4">
      <c r="A17" s="15">
        <v>39637</v>
      </c>
      <c r="B17" s="11">
        <v>1.0029999999999999</v>
      </c>
      <c r="C17" s="11">
        <v>10.009</v>
      </c>
      <c r="D17" s="11">
        <v>50.006</v>
      </c>
    </row>
    <row r="18" spans="1:4">
      <c r="A18" s="15">
        <v>39638</v>
      </c>
      <c r="B18" s="11">
        <v>1.0049999999999999</v>
      </c>
      <c r="C18" s="11">
        <v>10.004</v>
      </c>
      <c r="D18" s="11">
        <v>50.005000000000003</v>
      </c>
    </row>
    <row r="19" spans="1:4">
      <c r="A19" s="15">
        <v>39643</v>
      </c>
      <c r="B19" s="11">
        <v>1.0069999999999999</v>
      </c>
      <c r="C19" s="11">
        <v>10.01</v>
      </c>
      <c r="D19" s="11">
        <v>50.006999999999998</v>
      </c>
    </row>
    <row r="20" spans="1:4">
      <c r="A20" s="15">
        <v>39644</v>
      </c>
      <c r="B20" s="11">
        <v>1.0049999999999999</v>
      </c>
      <c r="C20" s="11">
        <v>10.005000000000001</v>
      </c>
      <c r="D20" s="11">
        <v>50.002000000000002</v>
      </c>
    </row>
    <row r="21" spans="1:4">
      <c r="A21" s="15">
        <v>39646</v>
      </c>
      <c r="B21" s="11">
        <v>1.0049999999999999</v>
      </c>
      <c r="C21" s="11">
        <v>10.005000000000001</v>
      </c>
      <c r="D21" s="11">
        <v>50.003999999999998</v>
      </c>
    </row>
    <row r="22" spans="1:4">
      <c r="A22" s="15">
        <v>39647</v>
      </c>
      <c r="B22" s="11">
        <v>1.0029999999999999</v>
      </c>
      <c r="C22" s="11">
        <v>10</v>
      </c>
      <c r="D22" s="11">
        <v>49.997999999999998</v>
      </c>
    </row>
    <row r="23" spans="1:4">
      <c r="A23" s="15">
        <v>39654</v>
      </c>
      <c r="B23" s="11">
        <v>1.006</v>
      </c>
      <c r="C23" s="11">
        <v>10.006</v>
      </c>
      <c r="D23" s="11">
        <v>50.003999999999998</v>
      </c>
    </row>
    <row r="24" spans="1:4">
      <c r="A24" s="15">
        <v>39657</v>
      </c>
      <c r="B24" s="11">
        <v>1.006</v>
      </c>
      <c r="C24" s="11">
        <v>10.007999999999999</v>
      </c>
      <c r="D24" s="11">
        <v>50.003</v>
      </c>
    </row>
    <row r="25" spans="1:4">
      <c r="A25" s="15">
        <v>39671</v>
      </c>
      <c r="B25" s="11">
        <v>1.006</v>
      </c>
      <c r="C25" s="11">
        <v>10.007</v>
      </c>
      <c r="D25" s="11">
        <v>50.006</v>
      </c>
    </row>
    <row r="26" spans="1:4">
      <c r="A26" s="15">
        <v>39674</v>
      </c>
      <c r="B26" s="11">
        <v>1.0049999999999999</v>
      </c>
      <c r="C26" s="11">
        <v>10.007</v>
      </c>
      <c r="D26" s="11">
        <v>50.003999999999998</v>
      </c>
    </row>
    <row r="27" spans="1:4">
      <c r="A27" s="15">
        <v>39675</v>
      </c>
      <c r="B27" s="11" t="s">
        <v>6</v>
      </c>
      <c r="C27" s="11">
        <v>10.006</v>
      </c>
      <c r="D27" s="11">
        <v>50.000999999999998</v>
      </c>
    </row>
    <row r="28" spans="1:4">
      <c r="A28" s="15">
        <v>39678</v>
      </c>
      <c r="B28" s="11" t="s">
        <v>6</v>
      </c>
      <c r="C28" s="11">
        <v>10.007999999999999</v>
      </c>
      <c r="D28" s="11">
        <v>50.003</v>
      </c>
    </row>
    <row r="29" spans="1:4">
      <c r="A29" s="15">
        <v>39692</v>
      </c>
      <c r="B29" s="11">
        <v>1.004</v>
      </c>
      <c r="C29" s="11">
        <v>10.004</v>
      </c>
      <c r="D29" s="11">
        <v>50.002000000000002</v>
      </c>
    </row>
    <row r="30" spans="1:4">
      <c r="A30" s="15">
        <v>39693</v>
      </c>
      <c r="B30" s="11">
        <v>1.0089999999999999</v>
      </c>
      <c r="C30" s="11">
        <v>10.006</v>
      </c>
      <c r="D30" s="11">
        <v>50.005000000000003</v>
      </c>
    </row>
    <row r="31" spans="1:4">
      <c r="A31" s="15">
        <v>39694</v>
      </c>
      <c r="B31" s="11">
        <v>1.0049999999999999</v>
      </c>
      <c r="C31" s="11">
        <v>10.007</v>
      </c>
      <c r="D31" s="11">
        <v>50.003</v>
      </c>
    </row>
    <row r="32" spans="1:4">
      <c r="A32" s="15">
        <v>39695</v>
      </c>
      <c r="B32" s="11">
        <v>1.0049999999999999</v>
      </c>
      <c r="C32" s="11">
        <v>10.007</v>
      </c>
      <c r="D32" s="11">
        <v>50.002000000000002</v>
      </c>
    </row>
    <row r="33" spans="1:9">
      <c r="A33" s="15">
        <v>39696</v>
      </c>
      <c r="B33" s="11">
        <v>1.0069999999999999</v>
      </c>
      <c r="C33" s="11">
        <v>10.006</v>
      </c>
      <c r="D33" s="11">
        <v>50.003</v>
      </c>
    </row>
    <row r="34" spans="1:9">
      <c r="A34" s="15">
        <v>39700</v>
      </c>
      <c r="B34" s="11">
        <v>1.0049999999999999</v>
      </c>
      <c r="C34" s="11">
        <v>10.007</v>
      </c>
      <c r="D34" s="11">
        <v>50.005000000000003</v>
      </c>
    </row>
    <row r="35" spans="1:9">
      <c r="A35" s="15">
        <v>39701</v>
      </c>
      <c r="B35" s="11">
        <v>1.0049999999999999</v>
      </c>
      <c r="C35" s="11">
        <v>10.007</v>
      </c>
      <c r="D35" s="11">
        <v>50.002000000000002</v>
      </c>
    </row>
    <row r="36" spans="1:9">
      <c r="A36" s="15">
        <v>39703</v>
      </c>
      <c r="B36" s="11">
        <v>1.0049999999999999</v>
      </c>
      <c r="C36" s="11">
        <v>10.007</v>
      </c>
      <c r="D36" s="11">
        <v>50.000999999999998</v>
      </c>
    </row>
    <row r="37" spans="1:9">
      <c r="A37" s="15">
        <v>39708</v>
      </c>
      <c r="B37" s="11">
        <v>1.006</v>
      </c>
      <c r="C37" s="11">
        <v>10.007</v>
      </c>
      <c r="D37" s="11">
        <v>50</v>
      </c>
    </row>
    <row r="38" spans="1:9">
      <c r="A38" s="15">
        <v>39709</v>
      </c>
      <c r="B38" s="11">
        <v>1.0029999999999999</v>
      </c>
      <c r="C38" s="11">
        <v>10.007</v>
      </c>
      <c r="D38" s="11">
        <v>50.003</v>
      </c>
      <c r="F38" t="s">
        <v>4</v>
      </c>
      <c r="G38" s="13">
        <f>AVERAGE(B29:B38,B2:B26,B39:B124)</f>
        <v>1.0047355371900828</v>
      </c>
      <c r="H38" s="13">
        <f>AVERAGE(C2:C38,C39:C124)</f>
        <v>10.005373983739842</v>
      </c>
      <c r="I38" s="13">
        <f>AVERAGE(D2:D38,D39:D124)</f>
        <v>50.001138211382091</v>
      </c>
    </row>
    <row r="39" spans="1:9">
      <c r="A39" s="15">
        <v>39710</v>
      </c>
      <c r="B39" s="11">
        <v>1.0029999999999999</v>
      </c>
      <c r="C39" s="11">
        <v>10.004</v>
      </c>
      <c r="D39" s="11">
        <v>50</v>
      </c>
      <c r="F39" t="s">
        <v>5</v>
      </c>
      <c r="G39" s="13">
        <f>STDEV(B29:B38,B2:B26,B39:B124)</f>
        <v>2.3301237271917607E-3</v>
      </c>
      <c r="H39" s="13">
        <f>STDEV(C2:C38,C39:C124)</f>
        <v>2.1893871213072803E-3</v>
      </c>
      <c r="I39" s="13">
        <f>STDEV(D2:D38,D39:D124)</f>
        <v>2.5198399742712109E-3</v>
      </c>
    </row>
    <row r="40" spans="1:9">
      <c r="A40" s="15">
        <v>39714</v>
      </c>
      <c r="B40" s="11">
        <v>1.0089999999999999</v>
      </c>
      <c r="C40" s="11">
        <v>10.007</v>
      </c>
      <c r="D40" s="11">
        <v>50.003</v>
      </c>
      <c r="F40" s="1"/>
      <c r="G40" s="13">
        <f>(G39/G38)*100</f>
        <v>0.23191413470935404</v>
      </c>
      <c r="H40" s="13">
        <f>(H39/H38)*100</f>
        <v>2.188211180177119E-2</v>
      </c>
      <c r="I40" s="13">
        <f>(I39/I38)*100</f>
        <v>5.0395652267323848E-3</v>
      </c>
    </row>
    <row r="41" spans="1:9">
      <c r="A41" s="15">
        <v>39715</v>
      </c>
      <c r="B41" s="11">
        <v>1.0049999999999999</v>
      </c>
      <c r="C41" s="11">
        <v>10.006</v>
      </c>
      <c r="D41" s="11">
        <v>50</v>
      </c>
    </row>
    <row r="42" spans="1:9">
      <c r="A42" s="15">
        <v>39716</v>
      </c>
      <c r="B42" s="11">
        <v>1.0049999999999999</v>
      </c>
      <c r="C42" s="11">
        <v>10.004</v>
      </c>
      <c r="D42" s="11">
        <v>49.999000000000002</v>
      </c>
    </row>
    <row r="43" spans="1:9">
      <c r="A43" s="15">
        <v>39717</v>
      </c>
      <c r="B43" s="11">
        <v>1.0029999999999999</v>
      </c>
      <c r="C43" s="11">
        <v>10.003</v>
      </c>
      <c r="D43" s="11">
        <v>49.999000000000002</v>
      </c>
      <c r="F43" s="3" t="s">
        <v>11</v>
      </c>
      <c r="G43" s="5" t="s">
        <v>7</v>
      </c>
      <c r="H43" s="5" t="s">
        <v>8</v>
      </c>
      <c r="I43" s="5" t="s">
        <v>9</v>
      </c>
    </row>
    <row r="44" spans="1:9">
      <c r="A44" s="15">
        <v>39720</v>
      </c>
      <c r="B44" s="11">
        <v>1.0069999999999999</v>
      </c>
      <c r="C44" s="11">
        <v>10.007</v>
      </c>
      <c r="D44" s="11">
        <v>50</v>
      </c>
      <c r="E44" s="2"/>
      <c r="F44" s="4" t="s">
        <v>4</v>
      </c>
      <c r="G44" s="17">
        <f>AVERAGE(B35:B44,B8:B32,B45:B131)</f>
        <v>1.0046470588235297</v>
      </c>
      <c r="H44" s="17">
        <f>AVERAGE(C8:C44,C45:C131)</f>
        <v>10.005300813008132</v>
      </c>
      <c r="I44" s="17">
        <f>AVERAGE(D8:D44,D45:D131)</f>
        <v>50.000999999999991</v>
      </c>
    </row>
    <row r="45" spans="1:9">
      <c r="A45" s="15">
        <v>39721</v>
      </c>
      <c r="B45" s="11">
        <v>1.008</v>
      </c>
      <c r="C45" s="11">
        <v>10.006</v>
      </c>
      <c r="D45" s="11">
        <v>50.003999999999998</v>
      </c>
      <c r="E45" s="2"/>
      <c r="F45" s="4" t="s">
        <v>5</v>
      </c>
      <c r="G45" s="17">
        <f>STDEV(B35:B44,B8:B32,B45:B131)</f>
        <v>2.3346623001694461E-3</v>
      </c>
      <c r="H45" s="17">
        <f>STDEV(C8:C44,C45:C131)</f>
        <v>2.3044325049054928E-3</v>
      </c>
      <c r="I45" s="17">
        <f>STDEV(D8:D44,D45:D131)</f>
        <v>2.4494897427832715E-3</v>
      </c>
    </row>
    <row r="46" spans="1:9">
      <c r="A46" s="15">
        <v>39722</v>
      </c>
      <c r="B46" s="11">
        <v>1.0029999999999999</v>
      </c>
      <c r="C46" s="11">
        <v>10.007</v>
      </c>
      <c r="D46" s="11">
        <v>50</v>
      </c>
      <c r="F46" s="7" t="s">
        <v>12</v>
      </c>
      <c r="G46" s="16">
        <f>(G44/1)*100</f>
        <v>100.46470588235297</v>
      </c>
      <c r="H46" s="16">
        <f>(H44/10)*100</f>
        <v>100.05300813008131</v>
      </c>
      <c r="I46" s="16">
        <f>(I44/50)*100</f>
        <v>100.002</v>
      </c>
    </row>
    <row r="47" spans="1:9">
      <c r="A47" s="15">
        <v>39723</v>
      </c>
      <c r="B47" s="11">
        <v>1.004</v>
      </c>
      <c r="C47" s="11">
        <v>10.007</v>
      </c>
      <c r="D47" s="11">
        <v>50.002000000000002</v>
      </c>
      <c r="F47" s="4" t="s">
        <v>10</v>
      </c>
      <c r="G47" s="6">
        <f>COUNT(B2:B26,B29:B124)</f>
        <v>121</v>
      </c>
      <c r="H47" s="6">
        <f>COUNT(C2:C124)</f>
        <v>123</v>
      </c>
      <c r="I47" s="6">
        <f>COUNT(D2:D124)</f>
        <v>123</v>
      </c>
    </row>
    <row r="48" spans="1:9">
      <c r="A48" s="15">
        <v>39724</v>
      </c>
      <c r="B48" s="11">
        <v>1.0069999999999999</v>
      </c>
      <c r="C48" s="11">
        <v>10.007999999999999</v>
      </c>
      <c r="D48" s="11">
        <v>50.005000000000003</v>
      </c>
    </row>
    <row r="49" spans="1:4">
      <c r="A49" s="15">
        <v>39727</v>
      </c>
      <c r="B49" s="11">
        <v>1</v>
      </c>
      <c r="C49" s="11">
        <v>10.003</v>
      </c>
      <c r="D49" s="11">
        <v>50.002000000000002</v>
      </c>
    </row>
    <row r="50" spans="1:4">
      <c r="A50" s="15">
        <v>39728</v>
      </c>
      <c r="B50" s="11">
        <v>1.0049999999999999</v>
      </c>
      <c r="C50" s="11">
        <v>10.005000000000001</v>
      </c>
      <c r="D50" s="11">
        <v>50.005000000000003</v>
      </c>
    </row>
    <row r="51" spans="1:4">
      <c r="A51" s="15">
        <v>39751</v>
      </c>
      <c r="B51" s="11">
        <v>1.004</v>
      </c>
      <c r="C51" s="11">
        <v>10.005000000000001</v>
      </c>
      <c r="D51" s="11">
        <v>50.000999999999998</v>
      </c>
    </row>
    <row r="52" spans="1:4">
      <c r="A52" s="15">
        <v>39756</v>
      </c>
      <c r="B52" s="11">
        <v>1.0069999999999999</v>
      </c>
      <c r="C52" s="11">
        <v>10.000999999999999</v>
      </c>
      <c r="D52" s="11">
        <v>50.003999999999998</v>
      </c>
    </row>
    <row r="53" spans="1:4">
      <c r="A53" s="15">
        <v>39765</v>
      </c>
      <c r="B53" s="11">
        <v>1.0009999999999999</v>
      </c>
      <c r="C53" s="11">
        <v>10.006</v>
      </c>
      <c r="D53" s="11">
        <v>49.999000000000002</v>
      </c>
    </row>
    <row r="54" spans="1:4">
      <c r="A54" s="15">
        <v>39766</v>
      </c>
      <c r="B54" s="11">
        <v>1.0069999999999999</v>
      </c>
      <c r="C54" s="11">
        <v>10.005000000000001</v>
      </c>
      <c r="D54" s="11">
        <v>49.997</v>
      </c>
    </row>
    <row r="55" spans="1:4">
      <c r="A55" s="15">
        <v>39769</v>
      </c>
      <c r="B55" s="11">
        <v>1.006</v>
      </c>
      <c r="C55" s="11">
        <v>10.004</v>
      </c>
      <c r="D55" s="11">
        <v>50</v>
      </c>
    </row>
    <row r="56" spans="1:4">
      <c r="A56" s="15">
        <v>39770</v>
      </c>
      <c r="B56" s="11">
        <v>1.0069999999999999</v>
      </c>
      <c r="C56" s="11">
        <v>10.005000000000001</v>
      </c>
      <c r="D56" s="11">
        <v>50</v>
      </c>
    </row>
    <row r="57" spans="1:4">
      <c r="A57" s="15">
        <v>39771</v>
      </c>
      <c r="B57" s="11">
        <v>1.004</v>
      </c>
      <c r="C57" s="11">
        <v>10.007999999999999</v>
      </c>
      <c r="D57" s="11">
        <v>50</v>
      </c>
    </row>
    <row r="58" spans="1:4">
      <c r="A58" s="15">
        <v>39772</v>
      </c>
      <c r="B58" s="11">
        <v>1</v>
      </c>
      <c r="C58" s="11">
        <v>10.002000000000001</v>
      </c>
      <c r="D58" s="11">
        <v>50</v>
      </c>
    </row>
    <row r="59" spans="1:4">
      <c r="A59" s="15">
        <v>39773</v>
      </c>
      <c r="B59" s="11">
        <v>1.008</v>
      </c>
      <c r="C59" s="11">
        <v>10.006</v>
      </c>
      <c r="D59" s="11">
        <v>49.999000000000002</v>
      </c>
    </row>
    <row r="60" spans="1:4">
      <c r="A60" s="15">
        <v>39776</v>
      </c>
      <c r="B60" s="11">
        <v>1.0029999999999999</v>
      </c>
      <c r="C60" s="11">
        <v>10.003</v>
      </c>
      <c r="D60" s="11">
        <v>50</v>
      </c>
    </row>
    <row r="61" spans="1:4">
      <c r="A61" s="15">
        <v>39777</v>
      </c>
      <c r="B61" s="11">
        <v>1.002</v>
      </c>
      <c r="C61" s="11">
        <v>10.003</v>
      </c>
      <c r="D61" s="11">
        <v>49.997</v>
      </c>
    </row>
    <row r="62" spans="1:4">
      <c r="A62" s="15">
        <v>39783</v>
      </c>
      <c r="B62" s="11">
        <v>1.006</v>
      </c>
      <c r="C62" s="11">
        <v>10.004</v>
      </c>
      <c r="D62" s="11">
        <v>49.999000000000002</v>
      </c>
    </row>
    <row r="63" spans="1:4">
      <c r="A63" s="15">
        <v>40150</v>
      </c>
      <c r="B63" s="11">
        <v>1.006</v>
      </c>
      <c r="C63" s="11">
        <v>10.009</v>
      </c>
      <c r="D63" s="11">
        <v>50.000999999999998</v>
      </c>
    </row>
    <row r="64" spans="1:4">
      <c r="A64" s="15">
        <v>40155</v>
      </c>
      <c r="B64" s="11">
        <v>1.006</v>
      </c>
      <c r="C64" s="11">
        <v>10</v>
      </c>
      <c r="D64" s="11">
        <v>50.000999999999998</v>
      </c>
    </row>
    <row r="65" spans="1:4">
      <c r="A65" s="15">
        <v>40157</v>
      </c>
      <c r="B65" s="11">
        <v>1.0029999999999999</v>
      </c>
      <c r="C65" s="11">
        <v>10.007999999999999</v>
      </c>
      <c r="D65" s="11">
        <v>50.003</v>
      </c>
    </row>
    <row r="66" spans="1:4">
      <c r="A66" s="15">
        <v>40159</v>
      </c>
      <c r="B66" s="11">
        <v>1.0049999999999999</v>
      </c>
      <c r="C66" s="11">
        <v>10.007999999999999</v>
      </c>
      <c r="D66" s="11">
        <v>50</v>
      </c>
    </row>
    <row r="67" spans="1:4">
      <c r="A67" s="15">
        <v>40162</v>
      </c>
      <c r="B67" s="11">
        <v>1.008</v>
      </c>
      <c r="C67" s="11">
        <v>10.007</v>
      </c>
      <c r="D67" s="11">
        <v>50.003999999999998</v>
      </c>
    </row>
    <row r="68" spans="1:4">
      <c r="A68" s="15">
        <v>40163</v>
      </c>
      <c r="B68" s="11">
        <v>1.0069999999999999</v>
      </c>
      <c r="C68" s="11">
        <v>10.003</v>
      </c>
      <c r="D68" s="11">
        <v>50.000999999999998</v>
      </c>
    </row>
    <row r="69" spans="1:4">
      <c r="A69" s="15">
        <v>40165</v>
      </c>
      <c r="B69" s="11">
        <v>1.0049999999999999</v>
      </c>
      <c r="C69" s="11">
        <v>10.005000000000001</v>
      </c>
      <c r="D69" s="11">
        <v>49.999000000000002</v>
      </c>
    </row>
    <row r="70" spans="1:4">
      <c r="A70" s="15">
        <v>40166</v>
      </c>
      <c r="B70" s="11">
        <v>1.002</v>
      </c>
      <c r="C70" s="11">
        <v>10.006</v>
      </c>
      <c r="D70" s="11">
        <v>50</v>
      </c>
    </row>
    <row r="71" spans="1:4">
      <c r="A71" s="15">
        <v>40169</v>
      </c>
      <c r="B71" s="11">
        <v>1.0049999999999999</v>
      </c>
      <c r="C71" s="11">
        <v>10.000999999999999</v>
      </c>
      <c r="D71" s="11">
        <v>49.997999999999998</v>
      </c>
    </row>
    <row r="72" spans="1:4">
      <c r="A72" s="15">
        <v>40170</v>
      </c>
      <c r="B72" s="11">
        <v>1.006</v>
      </c>
      <c r="C72" s="11">
        <v>10.004</v>
      </c>
      <c r="D72" s="11">
        <v>49.999000000000002</v>
      </c>
    </row>
    <row r="73" spans="1:4">
      <c r="A73" s="15">
        <v>40176</v>
      </c>
      <c r="B73" s="11">
        <v>1.006</v>
      </c>
      <c r="C73" s="11">
        <v>10.007</v>
      </c>
      <c r="D73" s="11">
        <v>49.997</v>
      </c>
    </row>
    <row r="74" spans="1:4">
      <c r="A74" s="15">
        <v>40177</v>
      </c>
      <c r="B74" s="11">
        <v>1.0049999999999999</v>
      </c>
      <c r="C74" s="11">
        <v>10.004</v>
      </c>
      <c r="D74" s="11">
        <v>50.002000000000002</v>
      </c>
    </row>
    <row r="75" spans="1:4">
      <c r="A75" s="15">
        <v>39828</v>
      </c>
      <c r="B75" s="11">
        <v>1.004</v>
      </c>
      <c r="C75" s="11">
        <v>10.004</v>
      </c>
      <c r="D75" s="11">
        <v>50.000999999999998</v>
      </c>
    </row>
    <row r="76" spans="1:4">
      <c r="A76" s="15">
        <v>39829</v>
      </c>
      <c r="B76" s="11">
        <v>1.008</v>
      </c>
      <c r="C76" s="11">
        <v>10.005000000000001</v>
      </c>
      <c r="D76" s="11">
        <v>49.997999999999998</v>
      </c>
    </row>
    <row r="77" spans="1:4">
      <c r="A77" s="15">
        <v>39832</v>
      </c>
      <c r="B77" s="11">
        <v>1.0029999999999999</v>
      </c>
      <c r="C77" s="11">
        <v>10.007</v>
      </c>
      <c r="D77" s="11">
        <v>50</v>
      </c>
    </row>
    <row r="78" spans="1:4">
      <c r="A78" s="15">
        <v>39834</v>
      </c>
      <c r="B78" s="11">
        <v>1.0089999999999999</v>
      </c>
      <c r="C78" s="11">
        <v>10.004</v>
      </c>
      <c r="D78" s="11">
        <v>49.999000000000002</v>
      </c>
    </row>
    <row r="79" spans="1:4">
      <c r="A79" s="15">
        <v>39835</v>
      </c>
      <c r="B79" s="11">
        <v>1.006</v>
      </c>
      <c r="C79" s="11">
        <v>10.003</v>
      </c>
      <c r="D79" s="11">
        <v>50</v>
      </c>
    </row>
    <row r="80" spans="1:4">
      <c r="A80" s="15">
        <v>39836</v>
      </c>
      <c r="B80" s="11">
        <v>1.002</v>
      </c>
      <c r="C80" s="11">
        <v>10.009</v>
      </c>
      <c r="D80" s="11">
        <v>50.002000000000002</v>
      </c>
    </row>
    <row r="81" spans="1:4">
      <c r="A81" s="15">
        <v>39842</v>
      </c>
      <c r="B81" s="11">
        <v>1.004</v>
      </c>
      <c r="C81" s="11">
        <v>10.000999999999999</v>
      </c>
      <c r="D81" s="11">
        <v>50.002000000000002</v>
      </c>
    </row>
    <row r="82" spans="1:4">
      <c r="A82" s="15">
        <v>39843</v>
      </c>
      <c r="B82" s="11">
        <v>1.0089999999999999</v>
      </c>
      <c r="C82" s="11">
        <v>10.006</v>
      </c>
      <c r="D82" s="11">
        <v>50.000999999999998</v>
      </c>
    </row>
    <row r="83" spans="1:4">
      <c r="A83" s="15">
        <v>39846</v>
      </c>
      <c r="B83" s="11">
        <v>1.004</v>
      </c>
      <c r="C83" s="11">
        <v>10.002000000000001</v>
      </c>
      <c r="D83" s="11">
        <v>50</v>
      </c>
    </row>
    <row r="84" spans="1:4">
      <c r="A84" s="15">
        <v>39848</v>
      </c>
      <c r="B84" s="11">
        <v>1.01</v>
      </c>
      <c r="C84" s="11">
        <v>10.006</v>
      </c>
      <c r="D84" s="11">
        <v>50.009</v>
      </c>
    </row>
    <row r="85" spans="1:4">
      <c r="A85" s="15">
        <v>39850</v>
      </c>
      <c r="B85" s="11">
        <v>1.0049999999999999</v>
      </c>
      <c r="C85" s="11">
        <v>10.007</v>
      </c>
      <c r="D85" s="11">
        <v>50.000999999999998</v>
      </c>
    </row>
    <row r="86" spans="1:4">
      <c r="A86" s="15">
        <v>39853</v>
      </c>
      <c r="B86" s="11">
        <v>1.004</v>
      </c>
      <c r="C86" s="11">
        <v>10.004</v>
      </c>
      <c r="D86" s="11">
        <v>50</v>
      </c>
    </row>
    <row r="87" spans="1:4">
      <c r="A87" s="15">
        <v>39854</v>
      </c>
      <c r="B87" s="11">
        <v>1.002</v>
      </c>
      <c r="C87" s="11">
        <v>10.009</v>
      </c>
      <c r="D87" s="11">
        <v>50.002000000000002</v>
      </c>
    </row>
    <row r="88" spans="1:4">
      <c r="A88" s="15">
        <v>39856</v>
      </c>
      <c r="B88" s="11">
        <v>1.0049999999999999</v>
      </c>
      <c r="C88" s="11">
        <v>10.005000000000001</v>
      </c>
      <c r="D88" s="11">
        <v>50</v>
      </c>
    </row>
    <row r="89" spans="1:4">
      <c r="A89" s="15">
        <v>39857</v>
      </c>
      <c r="B89" s="11">
        <v>1.002</v>
      </c>
      <c r="C89" s="11">
        <v>10.006</v>
      </c>
      <c r="D89" s="11">
        <v>49.997999999999998</v>
      </c>
    </row>
    <row r="90" spans="1:4">
      <c r="A90" s="15">
        <v>39860</v>
      </c>
      <c r="B90" s="11">
        <v>1.0069999999999999</v>
      </c>
      <c r="C90" s="11">
        <v>10.007999999999999</v>
      </c>
      <c r="D90" s="11">
        <v>49.997</v>
      </c>
    </row>
    <row r="91" spans="1:4">
      <c r="A91" s="15">
        <v>39861</v>
      </c>
      <c r="B91" s="11">
        <v>1.004</v>
      </c>
      <c r="C91" s="11">
        <v>10.004</v>
      </c>
      <c r="D91" s="11">
        <v>49.999000000000002</v>
      </c>
    </row>
    <row r="92" spans="1:4">
      <c r="A92" s="15">
        <v>39862</v>
      </c>
      <c r="B92" s="11">
        <v>1.004</v>
      </c>
      <c r="C92" s="11">
        <v>10.005000000000001</v>
      </c>
      <c r="D92" s="11">
        <v>49.999000000000002</v>
      </c>
    </row>
    <row r="93" spans="1:4">
      <c r="A93" s="15">
        <v>39864</v>
      </c>
      <c r="B93" s="11">
        <v>1.0029999999999999</v>
      </c>
      <c r="C93" s="11">
        <v>10</v>
      </c>
      <c r="D93" s="11">
        <v>49.997999999999998</v>
      </c>
    </row>
    <row r="94" spans="1:4">
      <c r="A94" s="15">
        <v>39865</v>
      </c>
      <c r="B94" s="11">
        <v>1.0009999999999999</v>
      </c>
      <c r="C94" s="11">
        <v>10.004</v>
      </c>
      <c r="D94" s="11">
        <v>50.002000000000002</v>
      </c>
    </row>
    <row r="95" spans="1:4">
      <c r="A95" s="15">
        <v>39867</v>
      </c>
      <c r="B95" s="11">
        <v>1.004</v>
      </c>
      <c r="C95" s="11">
        <v>10.003</v>
      </c>
      <c r="D95" s="11">
        <v>49.999000000000002</v>
      </c>
    </row>
    <row r="96" spans="1:4">
      <c r="A96" s="15">
        <v>39868</v>
      </c>
      <c r="B96" s="11">
        <v>1</v>
      </c>
      <c r="C96" s="11">
        <v>10.004</v>
      </c>
      <c r="D96" s="11">
        <v>49.997</v>
      </c>
    </row>
    <row r="97" spans="1:4">
      <c r="A97" s="15">
        <v>39869</v>
      </c>
      <c r="B97" s="11">
        <v>1.0049999999999999</v>
      </c>
      <c r="C97" s="11">
        <v>10.007</v>
      </c>
      <c r="D97" s="11">
        <v>50.000999999999998</v>
      </c>
    </row>
    <row r="98" spans="1:4">
      <c r="A98" s="15">
        <v>39870</v>
      </c>
      <c r="B98" s="11">
        <v>1.008</v>
      </c>
      <c r="C98" s="11">
        <v>10.002000000000001</v>
      </c>
      <c r="D98" s="11">
        <v>49.997999999999998</v>
      </c>
    </row>
    <row r="99" spans="1:4">
      <c r="A99" s="15">
        <v>39871</v>
      </c>
      <c r="B99" s="11">
        <v>1.0069999999999999</v>
      </c>
      <c r="C99" s="11">
        <v>10.006</v>
      </c>
      <c r="D99" s="11">
        <v>50</v>
      </c>
    </row>
    <row r="100" spans="1:4">
      <c r="A100" s="15">
        <v>39874</v>
      </c>
      <c r="B100" s="11">
        <v>1.002</v>
      </c>
      <c r="C100" s="11">
        <v>10.006</v>
      </c>
      <c r="D100" s="11">
        <v>50.000999999999998</v>
      </c>
    </row>
    <row r="101" spans="1:4">
      <c r="A101" s="15">
        <v>39875</v>
      </c>
      <c r="B101" s="11">
        <v>1.0009999999999999</v>
      </c>
      <c r="C101" s="11">
        <v>10.000999999999999</v>
      </c>
      <c r="D101" s="11">
        <v>49.997999999999998</v>
      </c>
    </row>
    <row r="102" spans="1:4">
      <c r="A102" s="15">
        <v>39876</v>
      </c>
      <c r="B102" s="11">
        <v>1.006</v>
      </c>
      <c r="C102" s="11">
        <v>10.006</v>
      </c>
      <c r="D102" s="11">
        <v>50.000999999999998</v>
      </c>
    </row>
    <row r="103" spans="1:4">
      <c r="A103" s="15">
        <v>39878</v>
      </c>
      <c r="B103" s="11">
        <v>1.006</v>
      </c>
      <c r="C103" s="11">
        <v>10.005000000000001</v>
      </c>
      <c r="D103" s="11">
        <v>50.002000000000002</v>
      </c>
    </row>
    <row r="104" spans="1:4">
      <c r="A104" s="15">
        <v>39879</v>
      </c>
      <c r="B104" s="11">
        <v>1.0049999999999999</v>
      </c>
      <c r="C104" s="11">
        <v>10.004</v>
      </c>
      <c r="D104" s="11">
        <v>50.003999999999998</v>
      </c>
    </row>
    <row r="105" spans="1:4">
      <c r="A105" s="15">
        <v>39880</v>
      </c>
      <c r="B105" s="11">
        <v>1.006</v>
      </c>
      <c r="C105" s="11">
        <v>10.005000000000001</v>
      </c>
      <c r="D105" s="11">
        <v>50.000999999999998</v>
      </c>
    </row>
    <row r="106" spans="1:4">
      <c r="A106" s="15">
        <v>39881</v>
      </c>
      <c r="B106" s="11">
        <v>1.006</v>
      </c>
      <c r="C106" s="11">
        <v>10.006</v>
      </c>
      <c r="D106" s="11">
        <v>50.000999999999998</v>
      </c>
    </row>
    <row r="107" spans="1:4">
      <c r="A107" s="15">
        <v>39883</v>
      </c>
      <c r="B107" s="11">
        <v>1.0049999999999999</v>
      </c>
      <c r="C107" s="11">
        <v>10.004</v>
      </c>
      <c r="D107" s="11">
        <v>49.999000000000002</v>
      </c>
    </row>
    <row r="108" spans="1:4">
      <c r="A108" s="15">
        <v>39884</v>
      </c>
      <c r="B108" s="11">
        <v>1.0069999999999999</v>
      </c>
      <c r="C108" s="11">
        <v>10.005000000000001</v>
      </c>
      <c r="D108" s="11">
        <v>50</v>
      </c>
    </row>
    <row r="109" spans="1:4">
      <c r="A109" s="15">
        <v>39885</v>
      </c>
      <c r="B109" s="11">
        <v>1.006</v>
      </c>
      <c r="C109" s="11">
        <v>10.005000000000001</v>
      </c>
      <c r="D109" s="11">
        <v>50</v>
      </c>
    </row>
    <row r="110" spans="1:4">
      <c r="A110" s="15">
        <v>39895</v>
      </c>
      <c r="B110" s="11">
        <v>1.004</v>
      </c>
      <c r="C110" s="11">
        <v>10.007</v>
      </c>
      <c r="D110" s="11">
        <v>49.997999999999998</v>
      </c>
    </row>
    <row r="111" spans="1:4">
      <c r="A111" s="15">
        <v>39896</v>
      </c>
      <c r="B111" s="11">
        <v>1.0009999999999999</v>
      </c>
      <c r="C111" s="11">
        <v>10.005000000000001</v>
      </c>
      <c r="D111" s="11">
        <v>50</v>
      </c>
    </row>
    <row r="112" spans="1:4">
      <c r="A112" s="15">
        <v>39897</v>
      </c>
      <c r="B112" s="11">
        <v>1.004</v>
      </c>
      <c r="C112" s="11">
        <v>10.005000000000001</v>
      </c>
      <c r="D112" s="11">
        <v>49.999000000000002</v>
      </c>
    </row>
    <row r="113" spans="1:5">
      <c r="A113" s="15">
        <v>39902</v>
      </c>
      <c r="B113" s="11">
        <v>1</v>
      </c>
      <c r="C113" s="11">
        <v>10.002000000000001</v>
      </c>
      <c r="D113" s="11">
        <v>50.002000000000002</v>
      </c>
    </row>
    <row r="114" spans="1:5">
      <c r="A114" s="15">
        <v>39903</v>
      </c>
      <c r="B114" s="11">
        <v>1.004</v>
      </c>
      <c r="C114" s="11">
        <v>10.005000000000001</v>
      </c>
      <c r="D114" s="11">
        <v>49.999000000000002</v>
      </c>
    </row>
    <row r="115" spans="1:5">
      <c r="A115" s="15">
        <v>39904</v>
      </c>
      <c r="B115" s="11">
        <v>1.006</v>
      </c>
      <c r="C115" s="11">
        <v>10.007</v>
      </c>
      <c r="D115" s="11">
        <v>49.997</v>
      </c>
    </row>
    <row r="116" spans="1:5">
      <c r="A116" s="15">
        <v>39909</v>
      </c>
      <c r="B116" s="11">
        <v>1.006</v>
      </c>
      <c r="C116" s="11">
        <v>10.010999999999999</v>
      </c>
      <c r="D116" s="11">
        <v>49.997999999999998</v>
      </c>
    </row>
    <row r="117" spans="1:5">
      <c r="A117" s="15">
        <v>39910</v>
      </c>
      <c r="B117" s="11">
        <v>1.0049999999999999</v>
      </c>
      <c r="C117" s="11">
        <v>10.002000000000001</v>
      </c>
      <c r="D117" s="11">
        <v>50</v>
      </c>
    </row>
    <row r="118" spans="1:5">
      <c r="A118" s="15">
        <v>39913</v>
      </c>
      <c r="B118" s="11">
        <v>1</v>
      </c>
      <c r="C118" s="11">
        <v>10.007999999999999</v>
      </c>
      <c r="D118" s="11">
        <v>49.997</v>
      </c>
    </row>
    <row r="119" spans="1:5">
      <c r="A119" s="15">
        <v>39918</v>
      </c>
      <c r="B119" s="11">
        <v>1.008</v>
      </c>
      <c r="C119" s="11">
        <v>10.009</v>
      </c>
      <c r="D119" s="11">
        <v>50.003</v>
      </c>
    </row>
    <row r="120" spans="1:5">
      <c r="A120" s="15">
        <v>39920</v>
      </c>
      <c r="B120" s="11">
        <v>0.998</v>
      </c>
      <c r="C120" s="11">
        <v>10.005000000000001</v>
      </c>
      <c r="D120" s="11">
        <v>49.999000000000002</v>
      </c>
    </row>
    <row r="121" spans="1:5">
      <c r="A121" s="15">
        <v>39938</v>
      </c>
      <c r="B121" s="11">
        <v>0.999</v>
      </c>
      <c r="C121" s="11">
        <v>10.007</v>
      </c>
      <c r="D121" s="11">
        <v>50</v>
      </c>
    </row>
    <row r="122" spans="1:5">
      <c r="A122" s="15">
        <v>39940</v>
      </c>
      <c r="B122" s="11">
        <v>1.0029999999999999</v>
      </c>
      <c r="C122" s="11">
        <v>10.006</v>
      </c>
      <c r="D122" s="11">
        <v>49.999000000000002</v>
      </c>
    </row>
    <row r="123" spans="1:5">
      <c r="A123" s="15">
        <v>39953</v>
      </c>
      <c r="B123" s="11">
        <v>1.0009999999999999</v>
      </c>
      <c r="C123" s="11">
        <v>10.003</v>
      </c>
      <c r="D123" s="11">
        <v>49.997999999999998</v>
      </c>
    </row>
    <row r="124" spans="1:5">
      <c r="A124" s="15">
        <v>39954</v>
      </c>
      <c r="B124" s="11">
        <v>1.0049999999999999</v>
      </c>
      <c r="C124" s="11">
        <v>10.004</v>
      </c>
      <c r="D124" s="11">
        <v>50.000999999999998</v>
      </c>
    </row>
    <row r="126" spans="1:5">
      <c r="A126" s="18">
        <v>39959</v>
      </c>
      <c r="B126" s="19">
        <v>1.006</v>
      </c>
      <c r="C126" s="19">
        <v>10.009</v>
      </c>
      <c r="D126" s="19">
        <v>50</v>
      </c>
      <c r="E126" s="20" t="s">
        <v>19</v>
      </c>
    </row>
    <row r="127" spans="1:5">
      <c r="A127" s="18">
        <v>39965</v>
      </c>
      <c r="B127" s="19">
        <v>1.002</v>
      </c>
      <c r="C127" s="19">
        <v>10.005000000000001</v>
      </c>
      <c r="D127" s="19">
        <v>50.002000000000002</v>
      </c>
      <c r="E127" s="20" t="s">
        <v>20</v>
      </c>
    </row>
    <row r="128" spans="1:5">
      <c r="A128" s="15">
        <v>39967</v>
      </c>
      <c r="B128" s="11">
        <v>1.0049999999999999</v>
      </c>
      <c r="C128" s="11">
        <v>9.9990000000000006</v>
      </c>
      <c r="D128" s="11">
        <v>50</v>
      </c>
      <c r="E128" t="s">
        <v>20</v>
      </c>
    </row>
    <row r="129" spans="1:5">
      <c r="A129" s="15">
        <v>39968</v>
      </c>
      <c r="B129" s="11">
        <v>1.0029999999999999</v>
      </c>
      <c r="C129" s="11">
        <v>10.004</v>
      </c>
      <c r="D129" s="11">
        <v>50</v>
      </c>
      <c r="E129" t="s">
        <v>20</v>
      </c>
    </row>
    <row r="130" spans="1:5">
      <c r="A130" s="15">
        <v>39969</v>
      </c>
      <c r="B130" s="11">
        <v>1.002</v>
      </c>
      <c r="C130" s="11">
        <v>10.002000000000001</v>
      </c>
      <c r="D130" s="11">
        <v>49.999000000000002</v>
      </c>
      <c r="E130" t="s">
        <v>20</v>
      </c>
    </row>
    <row r="131" spans="1:5">
      <c r="A131" s="15">
        <v>39989</v>
      </c>
      <c r="B131" s="11">
        <v>1.006</v>
      </c>
      <c r="C131" s="11">
        <v>10.005000000000001</v>
      </c>
      <c r="D131" s="11">
        <v>50</v>
      </c>
      <c r="E131" t="s">
        <v>19</v>
      </c>
    </row>
    <row r="132" spans="1:5">
      <c r="A132" s="15">
        <v>40002</v>
      </c>
      <c r="B132" s="11">
        <v>1.0089999999999999</v>
      </c>
      <c r="C132" s="11">
        <v>10.005000000000001</v>
      </c>
      <c r="D132" s="11">
        <v>50.000999999999998</v>
      </c>
      <c r="E132" t="s">
        <v>18</v>
      </c>
    </row>
    <row r="133" spans="1:5">
      <c r="A133" s="15">
        <v>40003</v>
      </c>
      <c r="B133" s="11">
        <v>1.006</v>
      </c>
      <c r="C133" s="11">
        <v>10.006</v>
      </c>
      <c r="D133" s="11">
        <v>50.000999999999998</v>
      </c>
      <c r="E133" t="s">
        <v>18</v>
      </c>
    </row>
    <row r="134" spans="1:5">
      <c r="A134" s="15">
        <v>40007</v>
      </c>
      <c r="B134" s="11">
        <v>1.004</v>
      </c>
      <c r="C134" s="11">
        <v>10.003</v>
      </c>
      <c r="D134" s="11">
        <v>50.002000000000002</v>
      </c>
      <c r="E134" t="s">
        <v>20</v>
      </c>
    </row>
    <row r="135" spans="1:5">
      <c r="A135" s="15">
        <v>40008</v>
      </c>
      <c r="B135" s="11">
        <v>1.004</v>
      </c>
      <c r="C135" s="11">
        <v>10</v>
      </c>
      <c r="D135" s="11">
        <v>50</v>
      </c>
      <c r="E135" t="s">
        <v>21</v>
      </c>
    </row>
    <row r="136" spans="1:5">
      <c r="A136" s="15">
        <v>40009</v>
      </c>
      <c r="B136" s="11">
        <v>1.0049999999999999</v>
      </c>
      <c r="C136" s="11">
        <v>10.006</v>
      </c>
      <c r="D136" s="11">
        <v>50.000999999999998</v>
      </c>
      <c r="E136" t="s">
        <v>20</v>
      </c>
    </row>
    <row r="137" spans="1:5">
      <c r="A137" s="15">
        <v>40011</v>
      </c>
      <c r="B137" s="11">
        <v>1.004</v>
      </c>
      <c r="C137" s="11">
        <v>10.004</v>
      </c>
      <c r="D137" s="11">
        <v>50.003</v>
      </c>
      <c r="E137" t="s">
        <v>20</v>
      </c>
    </row>
    <row r="138" spans="1:5">
      <c r="A138" s="15">
        <v>40016</v>
      </c>
      <c r="B138" s="11">
        <v>1.0049999999999999</v>
      </c>
      <c r="C138" s="11">
        <v>10.005000000000001</v>
      </c>
      <c r="D138" s="11">
        <v>50</v>
      </c>
      <c r="E138" t="s">
        <v>20</v>
      </c>
    </row>
    <row r="139" spans="1:5">
      <c r="A139" s="15">
        <v>40018</v>
      </c>
      <c r="B139" s="11">
        <v>1.004</v>
      </c>
      <c r="C139" s="11">
        <v>10.006</v>
      </c>
      <c r="D139" s="11">
        <v>50.003</v>
      </c>
      <c r="E139" t="s">
        <v>20</v>
      </c>
    </row>
    <row r="140" spans="1:5">
      <c r="A140" s="15">
        <v>40021</v>
      </c>
      <c r="B140" s="11">
        <v>1.0049999999999999</v>
      </c>
      <c r="C140" s="11">
        <v>10.007999999999999</v>
      </c>
      <c r="D140" s="11">
        <v>50.003999999999998</v>
      </c>
      <c r="E140" t="s">
        <v>22</v>
      </c>
    </row>
    <row r="141" spans="1:5">
      <c r="A141" s="15">
        <v>40022</v>
      </c>
      <c r="B141" s="11">
        <v>1</v>
      </c>
      <c r="C141" s="11">
        <v>10.007</v>
      </c>
      <c r="D141" s="11">
        <v>50.003999999999998</v>
      </c>
      <c r="E141" t="s">
        <v>20</v>
      </c>
    </row>
    <row r="142" spans="1:5">
      <c r="A142" s="15">
        <v>40023</v>
      </c>
      <c r="B142" s="11">
        <v>1.004</v>
      </c>
      <c r="C142" s="11">
        <v>10.006</v>
      </c>
      <c r="D142" s="11">
        <v>50.003999999999998</v>
      </c>
      <c r="E142" t="s">
        <v>20</v>
      </c>
    </row>
    <row r="143" spans="1:5">
      <c r="A143" s="15">
        <v>40058</v>
      </c>
      <c r="B143" s="11">
        <v>1.002</v>
      </c>
      <c r="C143" s="11">
        <v>10.006</v>
      </c>
      <c r="D143" s="11">
        <v>50.002000000000002</v>
      </c>
    </row>
    <row r="144" spans="1:5">
      <c r="A144" s="15">
        <v>40065</v>
      </c>
      <c r="B144" s="11">
        <v>1.004</v>
      </c>
      <c r="C144" s="11">
        <v>10.003</v>
      </c>
      <c r="D144" s="11">
        <v>50</v>
      </c>
    </row>
    <row r="145" spans="1:5">
      <c r="A145" s="15">
        <v>40072</v>
      </c>
      <c r="B145" s="11">
        <v>1.002</v>
      </c>
      <c r="C145" s="11">
        <v>10.005000000000001</v>
      </c>
      <c r="D145" s="11">
        <v>49.999000000000002</v>
      </c>
    </row>
    <row r="146" spans="1:5">
      <c r="A146" s="15">
        <v>40073</v>
      </c>
      <c r="B146" s="11">
        <v>1.008</v>
      </c>
      <c r="C146" s="11">
        <v>10.004</v>
      </c>
      <c r="D146" s="11">
        <v>50.003999999999998</v>
      </c>
    </row>
    <row r="147" spans="1:5">
      <c r="A147" s="15">
        <v>40079</v>
      </c>
      <c r="B147" s="11">
        <v>1.006</v>
      </c>
      <c r="C147" s="11">
        <v>10.006</v>
      </c>
      <c r="D147" s="11">
        <v>50.003</v>
      </c>
    </row>
    <row r="148" spans="1:5">
      <c r="A148" s="15">
        <v>40084</v>
      </c>
      <c r="B148" s="11">
        <v>1.002</v>
      </c>
      <c r="C148" s="11">
        <v>10.004</v>
      </c>
      <c r="D148" s="11">
        <v>49.999000000000002</v>
      </c>
      <c r="E148" t="s">
        <v>27</v>
      </c>
    </row>
    <row r="149" spans="1:5">
      <c r="A149" s="15">
        <v>40086</v>
      </c>
      <c r="B149" s="11">
        <v>1.004</v>
      </c>
      <c r="C149" s="11">
        <v>10.007</v>
      </c>
      <c r="D149" s="11">
        <v>50.002000000000002</v>
      </c>
    </row>
    <row r="150" spans="1:5">
      <c r="A150" s="15">
        <v>40094</v>
      </c>
      <c r="B150" s="11">
        <v>1.0049999999999999</v>
      </c>
      <c r="C150" s="11">
        <v>10.003</v>
      </c>
      <c r="D150" s="11">
        <v>50.000999999999998</v>
      </c>
      <c r="E150" t="s">
        <v>22</v>
      </c>
    </row>
    <row r="151" spans="1:5">
      <c r="A151" s="15">
        <v>40107</v>
      </c>
      <c r="B151" s="11">
        <v>1.002</v>
      </c>
      <c r="C151" s="11">
        <v>10.003</v>
      </c>
      <c r="D151" s="11">
        <v>50</v>
      </c>
      <c r="E151" t="s">
        <v>22</v>
      </c>
    </row>
    <row r="152" spans="1:5">
      <c r="A152" s="15">
        <v>40108</v>
      </c>
      <c r="B152" s="11">
        <v>1.0029999999999999</v>
      </c>
      <c r="C152" s="11">
        <v>10.004</v>
      </c>
      <c r="D152" s="11">
        <v>50.000999999999998</v>
      </c>
      <c r="E152" t="s">
        <v>22</v>
      </c>
    </row>
    <row r="153" spans="1:5">
      <c r="A153" s="15">
        <v>40109</v>
      </c>
      <c r="B153" s="11">
        <v>1.004</v>
      </c>
      <c r="C153" s="11">
        <v>10.003</v>
      </c>
      <c r="D153" s="11">
        <v>50.000999999999998</v>
      </c>
      <c r="E153" t="s">
        <v>23</v>
      </c>
    </row>
    <row r="154" spans="1:5">
      <c r="A154" s="15">
        <v>40112</v>
      </c>
      <c r="B154" s="11">
        <v>1.002</v>
      </c>
      <c r="C154" s="11">
        <v>10.004</v>
      </c>
      <c r="D154" s="11">
        <v>50.000999999999998</v>
      </c>
      <c r="E154" t="s">
        <v>24</v>
      </c>
    </row>
    <row r="155" spans="1:5">
      <c r="A155" s="15">
        <v>40114</v>
      </c>
      <c r="B155" s="11">
        <v>1.006</v>
      </c>
      <c r="C155" s="11">
        <v>10.002000000000001</v>
      </c>
      <c r="D155" s="11">
        <v>50</v>
      </c>
      <c r="E155" t="s">
        <v>24</v>
      </c>
    </row>
    <row r="156" spans="1:5">
      <c r="A156" s="15">
        <v>40115</v>
      </c>
      <c r="B156" s="11">
        <v>1.0089999999999999</v>
      </c>
      <c r="C156" s="11">
        <v>10.003</v>
      </c>
      <c r="D156" s="11">
        <v>50.000999999999998</v>
      </c>
      <c r="E156" t="s">
        <v>24</v>
      </c>
    </row>
    <row r="157" spans="1:5">
      <c r="A157" s="15">
        <v>40116</v>
      </c>
      <c r="B157" s="11">
        <v>1.0049999999999999</v>
      </c>
      <c r="C157" s="11">
        <v>10.003</v>
      </c>
      <c r="D157" s="11">
        <v>50.002000000000002</v>
      </c>
      <c r="E157" t="s">
        <v>24</v>
      </c>
    </row>
    <row r="158" spans="1:5">
      <c r="A158" s="15">
        <v>40119</v>
      </c>
      <c r="B158" s="11">
        <v>1.0029999999999999</v>
      </c>
      <c r="C158" s="11">
        <v>10.006</v>
      </c>
      <c r="D158" s="11">
        <v>50.002000000000002</v>
      </c>
      <c r="E158" t="s">
        <v>26</v>
      </c>
    </row>
    <row r="159" spans="1:5">
      <c r="A159" s="15">
        <v>40120</v>
      </c>
      <c r="B159" s="11">
        <v>1.004</v>
      </c>
      <c r="C159" s="11">
        <v>10.007999999999999</v>
      </c>
      <c r="D159" s="11">
        <v>50.000999999999998</v>
      </c>
      <c r="E159" t="s">
        <v>25</v>
      </c>
    </row>
    <row r="160" spans="1:5">
      <c r="A160" s="15">
        <v>40121</v>
      </c>
      <c r="B160" s="11">
        <v>1.0009999999999999</v>
      </c>
      <c r="C160" s="11">
        <v>10.002000000000001</v>
      </c>
      <c r="D160" s="11">
        <v>50</v>
      </c>
      <c r="E160" t="s">
        <v>24</v>
      </c>
    </row>
    <row r="161" spans="1:5">
      <c r="A161" s="15">
        <v>40123</v>
      </c>
      <c r="B161" s="11">
        <v>1.004</v>
      </c>
      <c r="C161" s="11">
        <v>10.000999999999999</v>
      </c>
      <c r="D161" s="11">
        <v>50</v>
      </c>
      <c r="E161" t="s">
        <v>25</v>
      </c>
    </row>
    <row r="162" spans="1:5">
      <c r="A162" s="15">
        <v>40124</v>
      </c>
      <c r="B162" s="11">
        <v>1.0069999999999999</v>
      </c>
      <c r="C162" s="11">
        <v>10.002000000000001</v>
      </c>
      <c r="D162" s="11">
        <v>50.002000000000002</v>
      </c>
      <c r="E162" t="s">
        <v>24</v>
      </c>
    </row>
    <row r="163" spans="1:5">
      <c r="A163" s="15">
        <v>40125</v>
      </c>
      <c r="B163" s="11">
        <v>1.004</v>
      </c>
      <c r="C163" s="11">
        <v>10.004</v>
      </c>
      <c r="D163" s="11">
        <v>50</v>
      </c>
      <c r="E163" t="s">
        <v>26</v>
      </c>
    </row>
    <row r="164" spans="1:5">
      <c r="A164" s="15">
        <v>40126</v>
      </c>
      <c r="B164" s="11">
        <v>1.0029999999999999</v>
      </c>
      <c r="C164" s="11">
        <v>10.002000000000001</v>
      </c>
      <c r="D164" s="11">
        <v>50.003999999999998</v>
      </c>
      <c r="E164" t="s">
        <v>24</v>
      </c>
    </row>
    <row r="165" spans="1:5">
      <c r="A165" s="15">
        <v>40127</v>
      </c>
      <c r="B165" s="11">
        <v>1.0029999999999999</v>
      </c>
      <c r="C165" s="11">
        <v>10.004</v>
      </c>
      <c r="D165" s="11">
        <v>50.003</v>
      </c>
      <c r="E165" t="s">
        <v>27</v>
      </c>
    </row>
    <row r="166" spans="1:5">
      <c r="A166" s="15">
        <v>40128</v>
      </c>
      <c r="B166" s="11">
        <v>1.008</v>
      </c>
      <c r="C166" s="11">
        <v>10.002000000000001</v>
      </c>
      <c r="D166" s="11">
        <v>50.002000000000002</v>
      </c>
      <c r="E166" t="s">
        <v>22</v>
      </c>
    </row>
    <row r="167" spans="1:5">
      <c r="A167" s="15">
        <v>40129</v>
      </c>
      <c r="B167" s="11">
        <v>1.002</v>
      </c>
      <c r="C167" s="11">
        <v>10.005000000000001</v>
      </c>
      <c r="D167" s="11">
        <v>50.003</v>
      </c>
      <c r="E167" t="s">
        <v>24</v>
      </c>
    </row>
    <row r="168" spans="1:5">
      <c r="A168" s="15">
        <v>40130</v>
      </c>
      <c r="B168" s="11">
        <v>1.0029999999999999</v>
      </c>
      <c r="C168" s="11">
        <v>10.003</v>
      </c>
      <c r="D168" s="11">
        <v>50.000999999999998</v>
      </c>
      <c r="E168" t="s">
        <v>25</v>
      </c>
    </row>
    <row r="169" spans="1:5">
      <c r="A169" s="15">
        <v>40132</v>
      </c>
      <c r="B169" s="11">
        <v>1.0029999999999999</v>
      </c>
      <c r="C169" s="11">
        <v>10.002000000000001</v>
      </c>
      <c r="D169" s="11">
        <v>50.002000000000002</v>
      </c>
      <c r="E169" t="s">
        <v>25</v>
      </c>
    </row>
    <row r="170" spans="1:5">
      <c r="A170" s="15">
        <v>40134</v>
      </c>
      <c r="B170" s="11">
        <v>1.004</v>
      </c>
      <c r="C170" s="11">
        <v>10.002000000000001</v>
      </c>
      <c r="D170" s="11">
        <v>50.003</v>
      </c>
      <c r="E170" t="s">
        <v>25</v>
      </c>
    </row>
    <row r="171" spans="1:5">
      <c r="A171" s="15">
        <v>40135</v>
      </c>
      <c r="B171" s="11">
        <v>1.0029999999999999</v>
      </c>
      <c r="C171" s="11">
        <v>10.004</v>
      </c>
      <c r="D171" s="11">
        <v>50</v>
      </c>
      <c r="E171" t="s">
        <v>24</v>
      </c>
    </row>
    <row r="172" spans="1:5">
      <c r="A172" s="15">
        <v>40136</v>
      </c>
      <c r="B172" s="11">
        <v>1.0089999999999999</v>
      </c>
      <c r="C172" s="11">
        <v>10.005000000000001</v>
      </c>
      <c r="D172" s="11">
        <v>50.000999999999998</v>
      </c>
      <c r="E172" t="s">
        <v>27</v>
      </c>
    </row>
    <row r="173" spans="1:5">
      <c r="A173" s="15">
        <v>40137</v>
      </c>
      <c r="B173" s="11">
        <v>1</v>
      </c>
      <c r="C173" s="11">
        <v>10.004</v>
      </c>
      <c r="D173" s="11">
        <v>50.002000000000002</v>
      </c>
      <c r="E173" t="s">
        <v>23</v>
      </c>
    </row>
    <row r="174" spans="1:5">
      <c r="A174" s="15">
        <v>40138</v>
      </c>
      <c r="B174" s="11">
        <v>1.0029999999999999</v>
      </c>
      <c r="C174" s="11">
        <v>10.003</v>
      </c>
      <c r="D174" s="11">
        <v>50.000999999999998</v>
      </c>
      <c r="E174" t="s">
        <v>25</v>
      </c>
    </row>
    <row r="175" spans="1:5">
      <c r="A175" s="15">
        <v>40140</v>
      </c>
      <c r="B175" s="11">
        <v>1.004</v>
      </c>
      <c r="C175" s="11">
        <v>10.003</v>
      </c>
      <c r="D175" s="11">
        <v>50</v>
      </c>
      <c r="E175" t="s">
        <v>24</v>
      </c>
    </row>
    <row r="176" spans="1:5">
      <c r="A176" s="15">
        <v>40149</v>
      </c>
      <c r="B176" s="11">
        <v>1.0009999999999999</v>
      </c>
      <c r="C176" s="11">
        <v>10.005000000000001</v>
      </c>
      <c r="D176" s="11">
        <v>50.000999999999998</v>
      </c>
      <c r="E176" t="s">
        <v>24</v>
      </c>
    </row>
    <row r="177" spans="1:5">
      <c r="A177" s="15">
        <v>40150</v>
      </c>
      <c r="B177" s="11">
        <v>1.0029999999999999</v>
      </c>
      <c r="C177" s="11">
        <v>10.006</v>
      </c>
      <c r="D177" s="11">
        <v>50.002000000000002</v>
      </c>
      <c r="E177" t="s">
        <v>24</v>
      </c>
    </row>
    <row r="178" spans="1:5">
      <c r="A178" s="15">
        <v>40157</v>
      </c>
      <c r="B178" s="11">
        <v>1.0049999999999999</v>
      </c>
      <c r="C178" s="11">
        <v>10.005000000000001</v>
      </c>
      <c r="D178" s="11">
        <v>50</v>
      </c>
      <c r="E178" t="s">
        <v>24</v>
      </c>
    </row>
    <row r="179" spans="1:5">
      <c r="A179" s="15">
        <v>40163</v>
      </c>
      <c r="B179" s="11">
        <v>1.0049999999999999</v>
      </c>
      <c r="C179" s="11">
        <v>10.005000000000001</v>
      </c>
      <c r="D179" s="11">
        <v>49.999000000000002</v>
      </c>
      <c r="E179" t="s">
        <v>24</v>
      </c>
    </row>
    <row r="180" spans="1:5">
      <c r="A180" s="15">
        <v>40164</v>
      </c>
      <c r="B180" s="11">
        <v>1.0029999999999999</v>
      </c>
      <c r="C180" s="11">
        <v>10.005000000000001</v>
      </c>
      <c r="D180" s="11">
        <v>50.002000000000002</v>
      </c>
      <c r="E180" t="s">
        <v>24</v>
      </c>
    </row>
  </sheetData>
  <sortState ref="A127:E180">
    <sortCondition ref="A127"/>
  </sortState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8"/>
  <sheetViews>
    <sheetView zoomScaleNormal="100" workbookViewId="0">
      <pane ySplit="1" topLeftCell="A2" activePane="bottomLeft" state="frozen"/>
      <selection pane="bottomLeft" activeCell="J35" sqref="J35"/>
    </sheetView>
  </sheetViews>
  <sheetFormatPr defaultRowHeight="15"/>
  <cols>
    <col min="1" max="1" width="10" style="12" bestFit="1" customWidth="1"/>
    <col min="2" max="2" width="9.140625" style="15"/>
    <col min="3" max="3" width="16.28515625" style="12" bestFit="1" customWidth="1"/>
    <col min="4" max="5" width="9.140625" style="12"/>
    <col min="6" max="7" width="9.140625" style="11"/>
    <col min="9" max="9" width="10.85546875" customWidth="1"/>
  </cols>
  <sheetData>
    <row r="1" spans="1:7">
      <c r="A1" s="10" t="s">
        <v>28</v>
      </c>
      <c r="B1" s="14" t="s">
        <v>0</v>
      </c>
      <c r="C1" s="9" t="s">
        <v>14</v>
      </c>
      <c r="D1" s="10" t="s">
        <v>4</v>
      </c>
      <c r="E1" s="10" t="s">
        <v>13</v>
      </c>
      <c r="F1" s="9" t="s">
        <v>16</v>
      </c>
      <c r="G1" s="9" t="s">
        <v>17</v>
      </c>
    </row>
    <row r="2" spans="1:7">
      <c r="A2" s="12">
        <v>1</v>
      </c>
      <c r="B2" s="15">
        <v>39580</v>
      </c>
      <c r="C2" s="11">
        <v>1.006</v>
      </c>
      <c r="D2" s="11">
        <f>AVERAGE(C2:C212)</f>
        <v>1.0044928909952588</v>
      </c>
      <c r="E2" s="11">
        <f>STDEV(C2:C212)</f>
        <v>2.1873438300638753E-3</v>
      </c>
      <c r="F2" s="11">
        <f t="shared" ref="F2" si="0">D2+(3*E2)</f>
        <v>1.0110549224854504</v>
      </c>
      <c r="G2" s="11">
        <f t="shared" ref="G2" si="1">D2-(3*E2)</f>
        <v>0.99793085950506721</v>
      </c>
    </row>
    <row r="3" spans="1:7">
      <c r="A3" s="12">
        <v>2</v>
      </c>
      <c r="B3" s="15">
        <v>39583</v>
      </c>
      <c r="C3" s="11">
        <v>1.004</v>
      </c>
      <c r="D3" s="11">
        <f t="shared" ref="D3:D34" si="2">$D$2</f>
        <v>1.0044928909952588</v>
      </c>
      <c r="E3" s="11">
        <f t="shared" ref="E3:E34" si="3">$E$2</f>
        <v>2.1873438300638753E-3</v>
      </c>
      <c r="F3" s="11">
        <f t="shared" ref="F3:F47" si="4">D3+(3*E3)</f>
        <v>1.0110549224854504</v>
      </c>
      <c r="G3" s="11">
        <f t="shared" ref="G3:G47" si="5">D3-(3*E3)</f>
        <v>0.99793085950506721</v>
      </c>
    </row>
    <row r="4" spans="1:7">
      <c r="A4" s="12">
        <v>3</v>
      </c>
      <c r="B4" s="15">
        <v>39587</v>
      </c>
      <c r="C4" s="11">
        <v>1.0089999999999999</v>
      </c>
      <c r="D4" s="11">
        <f t="shared" si="2"/>
        <v>1.0044928909952588</v>
      </c>
      <c r="E4" s="11">
        <f t="shared" si="3"/>
        <v>2.1873438300638753E-3</v>
      </c>
      <c r="F4" s="11">
        <f t="shared" si="4"/>
        <v>1.0110549224854504</v>
      </c>
      <c r="G4" s="11">
        <f t="shared" si="5"/>
        <v>0.99793085950506721</v>
      </c>
    </row>
    <row r="5" spans="1:7">
      <c r="A5" s="12">
        <v>4</v>
      </c>
      <c r="B5" s="15">
        <v>39589</v>
      </c>
      <c r="C5" s="11">
        <v>1.0049999999999999</v>
      </c>
      <c r="D5" s="11">
        <f t="shared" si="2"/>
        <v>1.0044928909952588</v>
      </c>
      <c r="E5" s="11">
        <f t="shared" si="3"/>
        <v>2.1873438300638753E-3</v>
      </c>
      <c r="F5" s="11">
        <f t="shared" si="4"/>
        <v>1.0110549224854504</v>
      </c>
      <c r="G5" s="11">
        <f t="shared" si="5"/>
        <v>0.99793085950506721</v>
      </c>
    </row>
    <row r="6" spans="1:7">
      <c r="A6" s="12">
        <v>5</v>
      </c>
      <c r="B6" s="15">
        <v>39597</v>
      </c>
      <c r="C6" s="11">
        <v>1.0029999999999999</v>
      </c>
      <c r="D6" s="11">
        <f t="shared" si="2"/>
        <v>1.0044928909952588</v>
      </c>
      <c r="E6" s="11">
        <f t="shared" si="3"/>
        <v>2.1873438300638753E-3</v>
      </c>
      <c r="F6" s="11">
        <f t="shared" si="4"/>
        <v>1.0110549224854504</v>
      </c>
      <c r="G6" s="11">
        <f t="shared" si="5"/>
        <v>0.99793085950506721</v>
      </c>
    </row>
    <row r="7" spans="1:7">
      <c r="A7" s="12">
        <v>6</v>
      </c>
      <c r="B7" s="15">
        <v>39603</v>
      </c>
      <c r="C7" s="11">
        <v>1.0049999999999999</v>
      </c>
      <c r="D7" s="11">
        <f t="shared" si="2"/>
        <v>1.0044928909952588</v>
      </c>
      <c r="E7" s="11">
        <f t="shared" si="3"/>
        <v>2.1873438300638753E-3</v>
      </c>
      <c r="F7" s="11">
        <f t="shared" si="4"/>
        <v>1.0110549224854504</v>
      </c>
      <c r="G7" s="11">
        <f t="shared" si="5"/>
        <v>0.99793085950506721</v>
      </c>
    </row>
    <row r="8" spans="1:7">
      <c r="A8" s="12">
        <v>7</v>
      </c>
      <c r="B8" s="15">
        <v>39604</v>
      </c>
      <c r="C8" s="11">
        <v>1.006</v>
      </c>
      <c r="D8" s="11">
        <f t="shared" si="2"/>
        <v>1.0044928909952588</v>
      </c>
      <c r="E8" s="11">
        <f t="shared" si="3"/>
        <v>2.1873438300638753E-3</v>
      </c>
      <c r="F8" s="11">
        <f t="shared" si="4"/>
        <v>1.0110549224854504</v>
      </c>
      <c r="G8" s="11">
        <f t="shared" si="5"/>
        <v>0.99793085950506721</v>
      </c>
    </row>
    <row r="9" spans="1:7">
      <c r="A9" s="12">
        <v>8</v>
      </c>
      <c r="B9" s="15">
        <v>39605</v>
      </c>
      <c r="C9" s="11">
        <v>1.0049999999999999</v>
      </c>
      <c r="D9" s="11">
        <f t="shared" si="2"/>
        <v>1.0044928909952588</v>
      </c>
      <c r="E9" s="11">
        <f t="shared" si="3"/>
        <v>2.1873438300638753E-3</v>
      </c>
      <c r="F9" s="11">
        <f>D9+(3*E9)</f>
        <v>1.0110549224854504</v>
      </c>
      <c r="G9" s="11">
        <f t="shared" si="5"/>
        <v>0.99793085950506721</v>
      </c>
    </row>
    <row r="10" spans="1:7">
      <c r="A10" s="12">
        <v>9</v>
      </c>
      <c r="B10" s="15">
        <v>39610</v>
      </c>
      <c r="C10" s="11">
        <v>1.006</v>
      </c>
      <c r="D10" s="11">
        <f t="shared" si="2"/>
        <v>1.0044928909952588</v>
      </c>
      <c r="E10" s="11">
        <f t="shared" si="3"/>
        <v>2.1873438300638753E-3</v>
      </c>
      <c r="F10" s="11">
        <f t="shared" si="4"/>
        <v>1.0110549224854504</v>
      </c>
      <c r="G10" s="11">
        <f t="shared" si="5"/>
        <v>0.99793085950506721</v>
      </c>
    </row>
    <row r="11" spans="1:7">
      <c r="A11" s="12">
        <v>10</v>
      </c>
      <c r="B11" s="15">
        <v>39615</v>
      </c>
      <c r="C11" s="11">
        <v>1.0009999999999999</v>
      </c>
      <c r="D11" s="11">
        <f t="shared" si="2"/>
        <v>1.0044928909952588</v>
      </c>
      <c r="E11" s="11">
        <f t="shared" si="3"/>
        <v>2.1873438300638753E-3</v>
      </c>
      <c r="F11" s="11">
        <f t="shared" si="4"/>
        <v>1.0110549224854504</v>
      </c>
      <c r="G11" s="11">
        <f t="shared" si="5"/>
        <v>0.99793085950506721</v>
      </c>
    </row>
    <row r="12" spans="1:7">
      <c r="A12" s="12">
        <v>11</v>
      </c>
      <c r="B12" s="15">
        <v>39617</v>
      </c>
      <c r="C12" s="11">
        <v>1.0049999999999999</v>
      </c>
      <c r="D12" s="11">
        <f t="shared" si="2"/>
        <v>1.0044928909952588</v>
      </c>
      <c r="E12" s="11">
        <f t="shared" si="3"/>
        <v>2.1873438300638753E-3</v>
      </c>
      <c r="F12" s="11">
        <f t="shared" si="4"/>
        <v>1.0110549224854504</v>
      </c>
      <c r="G12" s="11">
        <f t="shared" si="5"/>
        <v>0.99793085950506721</v>
      </c>
    </row>
    <row r="13" spans="1:7">
      <c r="A13" s="12">
        <v>12</v>
      </c>
      <c r="B13" s="15">
        <v>39630</v>
      </c>
      <c r="C13" s="11">
        <v>1.0069999999999999</v>
      </c>
      <c r="D13" s="11">
        <f t="shared" si="2"/>
        <v>1.0044928909952588</v>
      </c>
      <c r="E13" s="11">
        <f t="shared" si="3"/>
        <v>2.1873438300638753E-3</v>
      </c>
      <c r="F13" s="11">
        <f t="shared" si="4"/>
        <v>1.0110549224854504</v>
      </c>
      <c r="G13" s="11">
        <f t="shared" si="5"/>
        <v>0.99793085950506721</v>
      </c>
    </row>
    <row r="14" spans="1:7">
      <c r="A14" s="12">
        <v>13</v>
      </c>
      <c r="B14" s="15">
        <v>39631</v>
      </c>
      <c r="C14" s="11">
        <v>1.0029999999999999</v>
      </c>
      <c r="D14" s="11">
        <f t="shared" si="2"/>
        <v>1.0044928909952588</v>
      </c>
      <c r="E14" s="11">
        <f t="shared" si="3"/>
        <v>2.1873438300638753E-3</v>
      </c>
      <c r="F14" s="11">
        <f t="shared" si="4"/>
        <v>1.0110549224854504</v>
      </c>
      <c r="G14" s="11">
        <f t="shared" si="5"/>
        <v>0.99793085950506721</v>
      </c>
    </row>
    <row r="15" spans="1:7">
      <c r="A15" s="12">
        <v>14</v>
      </c>
      <c r="B15" s="15">
        <v>39632</v>
      </c>
      <c r="C15" s="11">
        <v>1.004</v>
      </c>
      <c r="D15" s="11">
        <f t="shared" si="2"/>
        <v>1.0044928909952588</v>
      </c>
      <c r="E15" s="11">
        <f t="shared" si="3"/>
        <v>2.1873438300638753E-3</v>
      </c>
      <c r="F15" s="11">
        <f t="shared" si="4"/>
        <v>1.0110549224854504</v>
      </c>
      <c r="G15" s="11">
        <f t="shared" si="5"/>
        <v>0.99793085950506721</v>
      </c>
    </row>
    <row r="16" spans="1:7">
      <c r="A16" s="12">
        <v>15</v>
      </c>
      <c r="B16" s="15">
        <v>39636</v>
      </c>
      <c r="C16" s="11">
        <v>1.0069999999999999</v>
      </c>
      <c r="D16" s="11">
        <f t="shared" si="2"/>
        <v>1.0044928909952588</v>
      </c>
      <c r="E16" s="11">
        <f t="shared" si="3"/>
        <v>2.1873438300638753E-3</v>
      </c>
      <c r="F16" s="11">
        <f t="shared" si="4"/>
        <v>1.0110549224854504</v>
      </c>
      <c r="G16" s="11">
        <f t="shared" si="5"/>
        <v>0.99793085950506721</v>
      </c>
    </row>
    <row r="17" spans="1:7">
      <c r="A17" s="12">
        <v>16</v>
      </c>
      <c r="B17" s="15">
        <v>39637</v>
      </c>
      <c r="C17" s="11">
        <v>1.0029999999999999</v>
      </c>
      <c r="D17" s="11">
        <f t="shared" si="2"/>
        <v>1.0044928909952588</v>
      </c>
      <c r="E17" s="11">
        <f t="shared" si="3"/>
        <v>2.1873438300638753E-3</v>
      </c>
      <c r="F17" s="11">
        <f t="shared" si="4"/>
        <v>1.0110549224854504</v>
      </c>
      <c r="G17" s="11">
        <f t="shared" si="5"/>
        <v>0.99793085950506721</v>
      </c>
    </row>
    <row r="18" spans="1:7">
      <c r="A18" s="12">
        <v>17</v>
      </c>
      <c r="B18" s="15">
        <v>39638</v>
      </c>
      <c r="C18" s="11">
        <v>1.0049999999999999</v>
      </c>
      <c r="D18" s="11">
        <f t="shared" si="2"/>
        <v>1.0044928909952588</v>
      </c>
      <c r="E18" s="11">
        <f t="shared" si="3"/>
        <v>2.1873438300638753E-3</v>
      </c>
      <c r="F18" s="11">
        <f t="shared" si="4"/>
        <v>1.0110549224854504</v>
      </c>
      <c r="G18" s="11">
        <f t="shared" si="5"/>
        <v>0.99793085950506721</v>
      </c>
    </row>
    <row r="19" spans="1:7">
      <c r="A19" s="12">
        <v>18</v>
      </c>
      <c r="B19" s="15">
        <v>39643</v>
      </c>
      <c r="C19" s="11">
        <v>1.0069999999999999</v>
      </c>
      <c r="D19" s="11">
        <f t="shared" si="2"/>
        <v>1.0044928909952588</v>
      </c>
      <c r="E19" s="11">
        <f t="shared" si="3"/>
        <v>2.1873438300638753E-3</v>
      </c>
      <c r="F19" s="11">
        <f t="shared" si="4"/>
        <v>1.0110549224854504</v>
      </c>
      <c r="G19" s="11">
        <f t="shared" si="5"/>
        <v>0.99793085950506721</v>
      </c>
    </row>
    <row r="20" spans="1:7">
      <c r="A20" s="12">
        <v>19</v>
      </c>
      <c r="B20" s="15">
        <v>39644</v>
      </c>
      <c r="C20" s="11">
        <v>1.0049999999999999</v>
      </c>
      <c r="D20" s="11">
        <f t="shared" si="2"/>
        <v>1.0044928909952588</v>
      </c>
      <c r="E20" s="11">
        <f t="shared" si="3"/>
        <v>2.1873438300638753E-3</v>
      </c>
      <c r="F20" s="11">
        <f t="shared" si="4"/>
        <v>1.0110549224854504</v>
      </c>
      <c r="G20" s="11">
        <f t="shared" si="5"/>
        <v>0.99793085950506721</v>
      </c>
    </row>
    <row r="21" spans="1:7">
      <c r="A21" s="12">
        <v>20</v>
      </c>
      <c r="B21" s="15">
        <v>39646</v>
      </c>
      <c r="C21" s="11">
        <v>1.0049999999999999</v>
      </c>
      <c r="D21" s="11">
        <f t="shared" si="2"/>
        <v>1.0044928909952588</v>
      </c>
      <c r="E21" s="11">
        <f t="shared" si="3"/>
        <v>2.1873438300638753E-3</v>
      </c>
      <c r="F21" s="11">
        <f t="shared" si="4"/>
        <v>1.0110549224854504</v>
      </c>
      <c r="G21" s="11">
        <f t="shared" si="5"/>
        <v>0.99793085950506721</v>
      </c>
    </row>
    <row r="22" spans="1:7">
      <c r="A22" s="12">
        <v>21</v>
      </c>
      <c r="B22" s="15">
        <v>39647</v>
      </c>
      <c r="C22" s="11">
        <v>1.0029999999999999</v>
      </c>
      <c r="D22" s="11">
        <f t="shared" si="2"/>
        <v>1.0044928909952588</v>
      </c>
      <c r="E22" s="11">
        <f t="shared" si="3"/>
        <v>2.1873438300638753E-3</v>
      </c>
      <c r="F22" s="11">
        <f t="shared" si="4"/>
        <v>1.0110549224854504</v>
      </c>
      <c r="G22" s="11">
        <f t="shared" si="5"/>
        <v>0.99793085950506721</v>
      </c>
    </row>
    <row r="23" spans="1:7">
      <c r="A23" s="12">
        <v>22</v>
      </c>
      <c r="B23" s="15">
        <v>39654</v>
      </c>
      <c r="C23" s="11">
        <v>1.006</v>
      </c>
      <c r="D23" s="11">
        <f t="shared" si="2"/>
        <v>1.0044928909952588</v>
      </c>
      <c r="E23" s="11">
        <f t="shared" si="3"/>
        <v>2.1873438300638753E-3</v>
      </c>
      <c r="F23" s="11">
        <f t="shared" si="4"/>
        <v>1.0110549224854504</v>
      </c>
      <c r="G23" s="11">
        <f t="shared" si="5"/>
        <v>0.99793085950506721</v>
      </c>
    </row>
    <row r="24" spans="1:7">
      <c r="A24" s="12">
        <v>23</v>
      </c>
      <c r="B24" s="15">
        <v>39657</v>
      </c>
      <c r="C24" s="11">
        <v>1.006</v>
      </c>
      <c r="D24" s="11">
        <f t="shared" si="2"/>
        <v>1.0044928909952588</v>
      </c>
      <c r="E24" s="11">
        <f t="shared" si="3"/>
        <v>2.1873438300638753E-3</v>
      </c>
      <c r="F24" s="11">
        <f t="shared" si="4"/>
        <v>1.0110549224854504</v>
      </c>
      <c r="G24" s="11">
        <f t="shared" si="5"/>
        <v>0.99793085950506721</v>
      </c>
    </row>
    <row r="25" spans="1:7">
      <c r="A25" s="12">
        <v>24</v>
      </c>
      <c r="B25" s="15">
        <v>39671</v>
      </c>
      <c r="C25" s="11">
        <v>1.006</v>
      </c>
      <c r="D25" s="11">
        <f t="shared" si="2"/>
        <v>1.0044928909952588</v>
      </c>
      <c r="E25" s="11">
        <f t="shared" si="3"/>
        <v>2.1873438300638753E-3</v>
      </c>
      <c r="F25" s="11">
        <f t="shared" si="4"/>
        <v>1.0110549224854504</v>
      </c>
      <c r="G25" s="11">
        <f t="shared" si="5"/>
        <v>0.99793085950506721</v>
      </c>
    </row>
    <row r="26" spans="1:7">
      <c r="A26" s="12">
        <v>25</v>
      </c>
      <c r="B26" s="15">
        <v>39674</v>
      </c>
      <c r="C26" s="11">
        <v>1.0049999999999999</v>
      </c>
      <c r="D26" s="11">
        <f t="shared" si="2"/>
        <v>1.0044928909952588</v>
      </c>
      <c r="E26" s="11">
        <f t="shared" si="3"/>
        <v>2.1873438300638753E-3</v>
      </c>
      <c r="F26" s="11">
        <f t="shared" si="4"/>
        <v>1.0110549224854504</v>
      </c>
      <c r="G26" s="11">
        <f t="shared" si="5"/>
        <v>0.99793085950506721</v>
      </c>
    </row>
    <row r="27" spans="1:7">
      <c r="A27" s="12">
        <v>26</v>
      </c>
      <c r="B27" s="15">
        <v>39692</v>
      </c>
      <c r="C27" s="11">
        <v>1.004</v>
      </c>
      <c r="D27" s="11">
        <f t="shared" si="2"/>
        <v>1.0044928909952588</v>
      </c>
      <c r="E27" s="11">
        <f t="shared" si="3"/>
        <v>2.1873438300638753E-3</v>
      </c>
      <c r="F27" s="11">
        <f t="shared" si="4"/>
        <v>1.0110549224854504</v>
      </c>
      <c r="G27" s="11">
        <f t="shared" si="5"/>
        <v>0.99793085950506721</v>
      </c>
    </row>
    <row r="28" spans="1:7">
      <c r="A28" s="12">
        <v>27</v>
      </c>
      <c r="B28" s="15">
        <v>39693</v>
      </c>
      <c r="C28" s="11">
        <v>1.0089999999999999</v>
      </c>
      <c r="D28" s="11">
        <f t="shared" si="2"/>
        <v>1.0044928909952588</v>
      </c>
      <c r="E28" s="11">
        <f t="shared" si="3"/>
        <v>2.1873438300638753E-3</v>
      </c>
      <c r="F28" s="11">
        <f t="shared" si="4"/>
        <v>1.0110549224854504</v>
      </c>
      <c r="G28" s="11">
        <f t="shared" si="5"/>
        <v>0.99793085950506721</v>
      </c>
    </row>
    <row r="29" spans="1:7">
      <c r="A29" s="12">
        <v>28</v>
      </c>
      <c r="B29" s="15">
        <v>39694</v>
      </c>
      <c r="C29" s="11">
        <v>1.0049999999999999</v>
      </c>
      <c r="D29" s="11">
        <f t="shared" si="2"/>
        <v>1.0044928909952588</v>
      </c>
      <c r="E29" s="11">
        <f t="shared" si="3"/>
        <v>2.1873438300638753E-3</v>
      </c>
      <c r="F29" s="11">
        <f t="shared" si="4"/>
        <v>1.0110549224854504</v>
      </c>
      <c r="G29" s="11">
        <f t="shared" si="5"/>
        <v>0.99793085950506721</v>
      </c>
    </row>
    <row r="30" spans="1:7">
      <c r="A30" s="12">
        <v>29</v>
      </c>
      <c r="B30" s="15">
        <v>39695</v>
      </c>
      <c r="C30" s="11">
        <v>1.0049999999999999</v>
      </c>
      <c r="D30" s="11">
        <f t="shared" si="2"/>
        <v>1.0044928909952588</v>
      </c>
      <c r="E30" s="11">
        <f t="shared" si="3"/>
        <v>2.1873438300638753E-3</v>
      </c>
      <c r="F30" s="11">
        <f t="shared" si="4"/>
        <v>1.0110549224854504</v>
      </c>
      <c r="G30" s="11">
        <f t="shared" si="5"/>
        <v>0.99793085950506721</v>
      </c>
    </row>
    <row r="31" spans="1:7">
      <c r="A31" s="12">
        <v>30</v>
      </c>
      <c r="B31" s="15">
        <v>39696</v>
      </c>
      <c r="C31" s="11">
        <v>1.0069999999999999</v>
      </c>
      <c r="D31" s="11">
        <f t="shared" si="2"/>
        <v>1.0044928909952588</v>
      </c>
      <c r="E31" s="11">
        <f t="shared" si="3"/>
        <v>2.1873438300638753E-3</v>
      </c>
      <c r="F31" s="11">
        <f t="shared" si="4"/>
        <v>1.0110549224854504</v>
      </c>
      <c r="G31" s="11">
        <f t="shared" si="5"/>
        <v>0.99793085950506721</v>
      </c>
    </row>
    <row r="32" spans="1:7">
      <c r="A32" s="12">
        <v>31</v>
      </c>
      <c r="B32" s="15">
        <v>39700</v>
      </c>
      <c r="C32" s="11">
        <v>1.0049999999999999</v>
      </c>
      <c r="D32" s="11">
        <f t="shared" si="2"/>
        <v>1.0044928909952588</v>
      </c>
      <c r="E32" s="11">
        <f t="shared" si="3"/>
        <v>2.1873438300638753E-3</v>
      </c>
      <c r="F32" s="11">
        <f t="shared" si="4"/>
        <v>1.0110549224854504</v>
      </c>
      <c r="G32" s="11">
        <f t="shared" si="5"/>
        <v>0.99793085950506721</v>
      </c>
    </row>
    <row r="33" spans="1:10">
      <c r="A33" s="12">
        <v>32</v>
      </c>
      <c r="B33" s="15">
        <v>39701</v>
      </c>
      <c r="C33" s="11">
        <v>1.0049999999999999</v>
      </c>
      <c r="D33" s="11">
        <f t="shared" si="2"/>
        <v>1.0044928909952588</v>
      </c>
      <c r="E33" s="11">
        <f t="shared" si="3"/>
        <v>2.1873438300638753E-3</v>
      </c>
      <c r="F33" s="11">
        <f t="shared" si="4"/>
        <v>1.0110549224854504</v>
      </c>
      <c r="G33" s="11">
        <f t="shared" si="5"/>
        <v>0.99793085950506721</v>
      </c>
      <c r="I33" s="21" t="s">
        <v>29</v>
      </c>
      <c r="J33" s="17">
        <f>(D17/J35)*100</f>
        <v>100.44928909952588</v>
      </c>
    </row>
    <row r="34" spans="1:10">
      <c r="A34" s="12">
        <v>33</v>
      </c>
      <c r="B34" s="15">
        <v>39703</v>
      </c>
      <c r="C34" s="11">
        <v>1.0049999999999999</v>
      </c>
      <c r="D34" s="11">
        <f t="shared" si="2"/>
        <v>1.0044928909952588</v>
      </c>
      <c r="E34" s="11">
        <f t="shared" si="3"/>
        <v>2.1873438300638753E-3</v>
      </c>
      <c r="F34" s="11">
        <f t="shared" si="4"/>
        <v>1.0110549224854504</v>
      </c>
      <c r="G34" s="11">
        <f t="shared" si="5"/>
        <v>0.99793085950506721</v>
      </c>
      <c r="I34" s="21" t="s">
        <v>30</v>
      </c>
      <c r="J34" s="17">
        <f>ABS(E17/D17)*100</f>
        <v>0.21775602890495716</v>
      </c>
    </row>
    <row r="35" spans="1:10">
      <c r="A35" s="12">
        <v>34</v>
      </c>
      <c r="B35" s="15">
        <v>39708</v>
      </c>
      <c r="C35" s="11">
        <v>1.006</v>
      </c>
      <c r="D35" s="11">
        <f t="shared" ref="D35:D66" si="6">$D$2</f>
        <v>1.0044928909952588</v>
      </c>
      <c r="E35" s="11">
        <f t="shared" ref="E35:E66" si="7">$E$2</f>
        <v>2.1873438300638753E-3</v>
      </c>
      <c r="F35" s="11">
        <f t="shared" si="4"/>
        <v>1.0110549224854504</v>
      </c>
      <c r="G35" s="11">
        <f t="shared" si="5"/>
        <v>0.99793085950506721</v>
      </c>
      <c r="I35" s="21" t="s">
        <v>31</v>
      </c>
      <c r="J35" s="17">
        <v>1</v>
      </c>
    </row>
    <row r="36" spans="1:10">
      <c r="A36" s="12">
        <v>35</v>
      </c>
      <c r="B36" s="15">
        <v>39709</v>
      </c>
      <c r="C36" s="11">
        <v>1.0029999999999999</v>
      </c>
      <c r="D36" s="11">
        <f t="shared" si="6"/>
        <v>1.0044928909952588</v>
      </c>
      <c r="E36" s="11">
        <f t="shared" si="7"/>
        <v>2.1873438300638753E-3</v>
      </c>
      <c r="F36" s="11">
        <f t="shared" si="4"/>
        <v>1.0110549224854504</v>
      </c>
      <c r="G36" s="11">
        <f t="shared" si="5"/>
        <v>0.99793085950506721</v>
      </c>
    </row>
    <row r="37" spans="1:10">
      <c r="A37" s="12">
        <v>36</v>
      </c>
      <c r="B37" s="15">
        <v>39710</v>
      </c>
      <c r="C37" s="11">
        <v>1.0029999999999999</v>
      </c>
      <c r="D37" s="11">
        <f t="shared" si="6"/>
        <v>1.0044928909952588</v>
      </c>
      <c r="E37" s="11">
        <f t="shared" si="7"/>
        <v>2.1873438300638753E-3</v>
      </c>
      <c r="F37" s="11">
        <f t="shared" si="4"/>
        <v>1.0110549224854504</v>
      </c>
      <c r="G37" s="11">
        <f t="shared" si="5"/>
        <v>0.99793085950506721</v>
      </c>
    </row>
    <row r="38" spans="1:10">
      <c r="A38" s="12">
        <v>37</v>
      </c>
      <c r="B38" s="15">
        <v>39714</v>
      </c>
      <c r="C38" s="11">
        <v>1.0089999999999999</v>
      </c>
      <c r="D38" s="11">
        <f t="shared" si="6"/>
        <v>1.0044928909952588</v>
      </c>
      <c r="E38" s="11">
        <f t="shared" si="7"/>
        <v>2.1873438300638753E-3</v>
      </c>
      <c r="F38" s="11">
        <f t="shared" si="4"/>
        <v>1.0110549224854504</v>
      </c>
      <c r="G38" s="11">
        <f t="shared" si="5"/>
        <v>0.99793085950506721</v>
      </c>
    </row>
    <row r="39" spans="1:10">
      <c r="A39" s="12">
        <v>38</v>
      </c>
      <c r="B39" s="15">
        <v>39715</v>
      </c>
      <c r="C39" s="11">
        <v>1.0049999999999999</v>
      </c>
      <c r="D39" s="11">
        <f t="shared" si="6"/>
        <v>1.0044928909952588</v>
      </c>
      <c r="E39" s="11">
        <f t="shared" si="7"/>
        <v>2.1873438300638753E-3</v>
      </c>
      <c r="F39" s="11">
        <f t="shared" si="4"/>
        <v>1.0110549224854504</v>
      </c>
      <c r="G39" s="11">
        <f t="shared" si="5"/>
        <v>0.99793085950506721</v>
      </c>
    </row>
    <row r="40" spans="1:10">
      <c r="A40" s="12">
        <v>39</v>
      </c>
      <c r="B40" s="15">
        <v>39716</v>
      </c>
      <c r="C40" s="11">
        <v>1.0049999999999999</v>
      </c>
      <c r="D40" s="11">
        <f t="shared" si="6"/>
        <v>1.0044928909952588</v>
      </c>
      <c r="E40" s="11">
        <f t="shared" si="7"/>
        <v>2.1873438300638753E-3</v>
      </c>
      <c r="F40" s="11">
        <f t="shared" si="4"/>
        <v>1.0110549224854504</v>
      </c>
      <c r="G40" s="11">
        <f t="shared" si="5"/>
        <v>0.99793085950506721</v>
      </c>
    </row>
    <row r="41" spans="1:10">
      <c r="A41" s="12">
        <v>40</v>
      </c>
      <c r="B41" s="15">
        <v>39717</v>
      </c>
      <c r="C41" s="11">
        <v>1.0029999999999999</v>
      </c>
      <c r="D41" s="11">
        <f t="shared" si="6"/>
        <v>1.0044928909952588</v>
      </c>
      <c r="E41" s="11">
        <f t="shared" si="7"/>
        <v>2.1873438300638753E-3</v>
      </c>
      <c r="F41" s="11">
        <f t="shared" si="4"/>
        <v>1.0110549224854504</v>
      </c>
      <c r="G41" s="11">
        <f t="shared" si="5"/>
        <v>0.99793085950506721</v>
      </c>
    </row>
    <row r="42" spans="1:10">
      <c r="A42" s="12">
        <v>41</v>
      </c>
      <c r="B42" s="15">
        <v>39720</v>
      </c>
      <c r="C42" s="11">
        <v>1.0069999999999999</v>
      </c>
      <c r="D42" s="11">
        <f t="shared" si="6"/>
        <v>1.0044928909952588</v>
      </c>
      <c r="E42" s="11">
        <f t="shared" si="7"/>
        <v>2.1873438300638753E-3</v>
      </c>
      <c r="F42" s="11">
        <f t="shared" si="4"/>
        <v>1.0110549224854504</v>
      </c>
      <c r="G42" s="11">
        <f t="shared" si="5"/>
        <v>0.99793085950506721</v>
      </c>
    </row>
    <row r="43" spans="1:10">
      <c r="A43" s="12">
        <v>42</v>
      </c>
      <c r="B43" s="15">
        <v>39721</v>
      </c>
      <c r="C43" s="11">
        <v>1.008</v>
      </c>
      <c r="D43" s="11">
        <f t="shared" si="6"/>
        <v>1.0044928909952588</v>
      </c>
      <c r="E43" s="11">
        <f t="shared" si="7"/>
        <v>2.1873438300638753E-3</v>
      </c>
      <c r="F43" s="11">
        <f t="shared" si="4"/>
        <v>1.0110549224854504</v>
      </c>
      <c r="G43" s="11">
        <f t="shared" si="5"/>
        <v>0.99793085950506721</v>
      </c>
    </row>
    <row r="44" spans="1:10">
      <c r="A44" s="12">
        <v>43</v>
      </c>
      <c r="B44" s="15">
        <v>39722</v>
      </c>
      <c r="C44" s="11">
        <v>1.0029999999999999</v>
      </c>
      <c r="D44" s="11">
        <f t="shared" si="6"/>
        <v>1.0044928909952588</v>
      </c>
      <c r="E44" s="11">
        <f t="shared" si="7"/>
        <v>2.1873438300638753E-3</v>
      </c>
      <c r="F44" s="11">
        <f t="shared" si="4"/>
        <v>1.0110549224854504</v>
      </c>
      <c r="G44" s="11">
        <f t="shared" si="5"/>
        <v>0.99793085950506721</v>
      </c>
    </row>
    <row r="45" spans="1:10">
      <c r="A45" s="12">
        <v>44</v>
      </c>
      <c r="B45" s="15">
        <v>39723</v>
      </c>
      <c r="C45" s="11">
        <v>1.004</v>
      </c>
      <c r="D45" s="11">
        <f t="shared" si="6"/>
        <v>1.0044928909952588</v>
      </c>
      <c r="E45" s="11">
        <f t="shared" si="7"/>
        <v>2.1873438300638753E-3</v>
      </c>
      <c r="F45" s="11">
        <f t="shared" si="4"/>
        <v>1.0110549224854504</v>
      </c>
      <c r="G45" s="11">
        <f t="shared" si="5"/>
        <v>0.99793085950506721</v>
      </c>
    </row>
    <row r="46" spans="1:10">
      <c r="A46" s="12">
        <v>45</v>
      </c>
      <c r="B46" s="15">
        <v>39724</v>
      </c>
      <c r="C46" s="11">
        <v>1.0069999999999999</v>
      </c>
      <c r="D46" s="11">
        <f t="shared" si="6"/>
        <v>1.0044928909952588</v>
      </c>
      <c r="E46" s="11">
        <f t="shared" si="7"/>
        <v>2.1873438300638753E-3</v>
      </c>
      <c r="F46" s="11">
        <f t="shared" si="4"/>
        <v>1.0110549224854504</v>
      </c>
      <c r="G46" s="11">
        <f t="shared" si="5"/>
        <v>0.99793085950506721</v>
      </c>
    </row>
    <row r="47" spans="1:10">
      <c r="A47" s="12">
        <v>46</v>
      </c>
      <c r="B47" s="15">
        <v>39727</v>
      </c>
      <c r="C47" s="11">
        <v>1</v>
      </c>
      <c r="D47" s="11">
        <f t="shared" si="6"/>
        <v>1.0044928909952588</v>
      </c>
      <c r="E47" s="11">
        <f t="shared" si="7"/>
        <v>2.1873438300638753E-3</v>
      </c>
      <c r="F47" s="11">
        <f t="shared" si="4"/>
        <v>1.0110549224854504</v>
      </c>
      <c r="G47" s="11">
        <f t="shared" si="5"/>
        <v>0.99793085950506721</v>
      </c>
    </row>
    <row r="48" spans="1:10">
      <c r="A48" s="12">
        <v>47</v>
      </c>
      <c r="B48" s="15">
        <v>39728</v>
      </c>
      <c r="C48" s="11">
        <v>1.0049999999999999</v>
      </c>
      <c r="D48" s="11">
        <f t="shared" si="6"/>
        <v>1.0044928909952588</v>
      </c>
      <c r="E48" s="11">
        <f t="shared" si="7"/>
        <v>2.1873438300638753E-3</v>
      </c>
      <c r="F48" s="11">
        <f t="shared" ref="F48:F60" si="8">D48+(3*E48)</f>
        <v>1.0110549224854504</v>
      </c>
      <c r="G48" s="11">
        <f t="shared" ref="G48:G60" si="9">D48-(3*E48)</f>
        <v>0.99793085950506721</v>
      </c>
    </row>
    <row r="49" spans="1:7">
      <c r="A49" s="12">
        <v>48</v>
      </c>
      <c r="B49" s="15">
        <v>39751</v>
      </c>
      <c r="C49" s="11">
        <v>1.004</v>
      </c>
      <c r="D49" s="11">
        <f t="shared" si="6"/>
        <v>1.0044928909952588</v>
      </c>
      <c r="E49" s="11">
        <f t="shared" si="7"/>
        <v>2.1873438300638753E-3</v>
      </c>
      <c r="F49" s="11">
        <f t="shared" si="8"/>
        <v>1.0110549224854504</v>
      </c>
      <c r="G49" s="11">
        <f t="shared" si="9"/>
        <v>0.99793085950506721</v>
      </c>
    </row>
    <row r="50" spans="1:7">
      <c r="A50" s="12">
        <v>49</v>
      </c>
      <c r="B50" s="15">
        <v>39756</v>
      </c>
      <c r="C50" s="11">
        <v>1.0069999999999999</v>
      </c>
      <c r="D50" s="11">
        <f t="shared" si="6"/>
        <v>1.0044928909952588</v>
      </c>
      <c r="E50" s="11">
        <f t="shared" si="7"/>
        <v>2.1873438300638753E-3</v>
      </c>
      <c r="F50" s="11">
        <f t="shared" si="8"/>
        <v>1.0110549224854504</v>
      </c>
      <c r="G50" s="11">
        <f t="shared" si="9"/>
        <v>0.99793085950506721</v>
      </c>
    </row>
    <row r="51" spans="1:7">
      <c r="A51" s="12">
        <v>50</v>
      </c>
      <c r="B51" s="15">
        <v>39765</v>
      </c>
      <c r="C51" s="11">
        <v>1.0009999999999999</v>
      </c>
      <c r="D51" s="11">
        <f t="shared" si="6"/>
        <v>1.0044928909952588</v>
      </c>
      <c r="E51" s="11">
        <f t="shared" si="7"/>
        <v>2.1873438300638753E-3</v>
      </c>
      <c r="F51" s="11">
        <f t="shared" si="8"/>
        <v>1.0110549224854504</v>
      </c>
      <c r="G51" s="11">
        <f t="shared" si="9"/>
        <v>0.99793085950506721</v>
      </c>
    </row>
    <row r="52" spans="1:7">
      <c r="A52" s="12">
        <v>51</v>
      </c>
      <c r="B52" s="15">
        <v>39766</v>
      </c>
      <c r="C52" s="11">
        <v>1.0069999999999999</v>
      </c>
      <c r="D52" s="11">
        <f t="shared" si="6"/>
        <v>1.0044928909952588</v>
      </c>
      <c r="E52" s="11">
        <f t="shared" si="7"/>
        <v>2.1873438300638753E-3</v>
      </c>
      <c r="F52" s="11">
        <f t="shared" si="8"/>
        <v>1.0110549224854504</v>
      </c>
      <c r="G52" s="11">
        <f t="shared" si="9"/>
        <v>0.99793085950506721</v>
      </c>
    </row>
    <row r="53" spans="1:7">
      <c r="A53" s="12">
        <v>52</v>
      </c>
      <c r="B53" s="15">
        <v>39769</v>
      </c>
      <c r="C53" s="11">
        <v>1.006</v>
      </c>
      <c r="D53" s="11">
        <f t="shared" si="6"/>
        <v>1.0044928909952588</v>
      </c>
      <c r="E53" s="11">
        <f t="shared" si="7"/>
        <v>2.1873438300638753E-3</v>
      </c>
      <c r="F53" s="11">
        <f t="shared" si="8"/>
        <v>1.0110549224854504</v>
      </c>
      <c r="G53" s="11">
        <f t="shared" si="9"/>
        <v>0.99793085950506721</v>
      </c>
    </row>
    <row r="54" spans="1:7">
      <c r="A54" s="12">
        <v>53</v>
      </c>
      <c r="B54" s="15">
        <v>39770</v>
      </c>
      <c r="C54" s="11">
        <v>1.0069999999999999</v>
      </c>
      <c r="D54" s="11">
        <f t="shared" si="6"/>
        <v>1.0044928909952588</v>
      </c>
      <c r="E54" s="11">
        <f t="shared" si="7"/>
        <v>2.1873438300638753E-3</v>
      </c>
      <c r="F54" s="11">
        <f t="shared" si="8"/>
        <v>1.0110549224854504</v>
      </c>
      <c r="G54" s="11">
        <f t="shared" si="9"/>
        <v>0.99793085950506721</v>
      </c>
    </row>
    <row r="55" spans="1:7">
      <c r="A55" s="12">
        <v>54</v>
      </c>
      <c r="B55" s="15">
        <v>39771</v>
      </c>
      <c r="C55" s="11">
        <v>1.004</v>
      </c>
      <c r="D55" s="11">
        <f t="shared" si="6"/>
        <v>1.0044928909952588</v>
      </c>
      <c r="E55" s="11">
        <f t="shared" si="7"/>
        <v>2.1873438300638753E-3</v>
      </c>
      <c r="F55" s="11">
        <f t="shared" ref="F55" si="10">D55+(3*E55)</f>
        <v>1.0110549224854504</v>
      </c>
      <c r="G55" s="11">
        <f t="shared" ref="G55" si="11">D55-(3*E55)</f>
        <v>0.99793085950506721</v>
      </c>
    </row>
    <row r="56" spans="1:7">
      <c r="A56" s="12">
        <v>55</v>
      </c>
      <c r="B56" s="15">
        <v>39772</v>
      </c>
      <c r="C56" s="11">
        <v>1</v>
      </c>
      <c r="D56" s="11">
        <f t="shared" si="6"/>
        <v>1.0044928909952588</v>
      </c>
      <c r="E56" s="11">
        <f t="shared" si="7"/>
        <v>2.1873438300638753E-3</v>
      </c>
      <c r="F56" s="11">
        <f t="shared" si="8"/>
        <v>1.0110549224854504</v>
      </c>
      <c r="G56" s="11">
        <f t="shared" si="9"/>
        <v>0.99793085950506721</v>
      </c>
    </row>
    <row r="57" spans="1:7">
      <c r="A57" s="12">
        <v>56</v>
      </c>
      <c r="B57" s="15">
        <v>39773</v>
      </c>
      <c r="C57" s="11">
        <v>1.008</v>
      </c>
      <c r="D57" s="11">
        <f t="shared" si="6"/>
        <v>1.0044928909952588</v>
      </c>
      <c r="E57" s="11">
        <f t="shared" si="7"/>
        <v>2.1873438300638753E-3</v>
      </c>
      <c r="F57" s="11">
        <f t="shared" si="8"/>
        <v>1.0110549224854504</v>
      </c>
      <c r="G57" s="11">
        <f t="shared" si="9"/>
        <v>0.99793085950506721</v>
      </c>
    </row>
    <row r="58" spans="1:7">
      <c r="A58" s="12">
        <v>57</v>
      </c>
      <c r="B58" s="15">
        <v>39776</v>
      </c>
      <c r="C58" s="11">
        <v>1.0029999999999999</v>
      </c>
      <c r="D58" s="11">
        <f t="shared" si="6"/>
        <v>1.0044928909952588</v>
      </c>
      <c r="E58" s="11">
        <f t="shared" si="7"/>
        <v>2.1873438300638753E-3</v>
      </c>
      <c r="F58" s="11">
        <f t="shared" si="8"/>
        <v>1.0110549224854504</v>
      </c>
      <c r="G58" s="11">
        <f t="shared" si="9"/>
        <v>0.99793085950506721</v>
      </c>
    </row>
    <row r="59" spans="1:7">
      <c r="A59" s="12">
        <v>58</v>
      </c>
      <c r="B59" s="15">
        <v>39777</v>
      </c>
      <c r="C59" s="11">
        <v>1.002</v>
      </c>
      <c r="D59" s="11">
        <f t="shared" si="6"/>
        <v>1.0044928909952588</v>
      </c>
      <c r="E59" s="11">
        <f t="shared" si="7"/>
        <v>2.1873438300638753E-3</v>
      </c>
      <c r="F59" s="11">
        <f t="shared" si="8"/>
        <v>1.0110549224854504</v>
      </c>
      <c r="G59" s="11">
        <f t="shared" si="9"/>
        <v>0.99793085950506721</v>
      </c>
    </row>
    <row r="60" spans="1:7">
      <c r="A60" s="12">
        <v>59</v>
      </c>
      <c r="B60" s="15">
        <v>39783</v>
      </c>
      <c r="C60" s="11">
        <v>1.006</v>
      </c>
      <c r="D60" s="11">
        <f t="shared" si="6"/>
        <v>1.0044928909952588</v>
      </c>
      <c r="E60" s="11">
        <f t="shared" si="7"/>
        <v>2.1873438300638753E-3</v>
      </c>
      <c r="F60" s="11">
        <f t="shared" si="8"/>
        <v>1.0110549224854504</v>
      </c>
      <c r="G60" s="11">
        <f t="shared" si="9"/>
        <v>0.99793085950506721</v>
      </c>
    </row>
    <row r="61" spans="1:7">
      <c r="A61" s="12">
        <v>60</v>
      </c>
      <c r="B61" s="15">
        <v>39785</v>
      </c>
      <c r="C61" s="11">
        <v>1.006</v>
      </c>
      <c r="D61" s="11">
        <f t="shared" si="6"/>
        <v>1.0044928909952588</v>
      </c>
      <c r="E61" s="11">
        <f t="shared" si="7"/>
        <v>2.1873438300638753E-3</v>
      </c>
      <c r="F61" s="11">
        <f t="shared" ref="F61:F86" si="12">D61+(3*E61)</f>
        <v>1.0110549224854504</v>
      </c>
      <c r="G61" s="11">
        <f t="shared" ref="G61:G86" si="13">D61-(3*E61)</f>
        <v>0.99793085950506721</v>
      </c>
    </row>
    <row r="62" spans="1:7">
      <c r="A62" s="12">
        <v>61</v>
      </c>
      <c r="B62" s="15">
        <v>39790</v>
      </c>
      <c r="C62" s="11">
        <v>1.006</v>
      </c>
      <c r="D62" s="11">
        <f t="shared" si="6"/>
        <v>1.0044928909952588</v>
      </c>
      <c r="E62" s="11">
        <f t="shared" si="7"/>
        <v>2.1873438300638753E-3</v>
      </c>
      <c r="F62" s="11">
        <f t="shared" si="12"/>
        <v>1.0110549224854504</v>
      </c>
      <c r="G62" s="11">
        <f t="shared" si="13"/>
        <v>0.99793085950506721</v>
      </c>
    </row>
    <row r="63" spans="1:7">
      <c r="A63" s="12">
        <v>62</v>
      </c>
      <c r="B63" s="15">
        <v>39792</v>
      </c>
      <c r="C63" s="11">
        <v>1.0029999999999999</v>
      </c>
      <c r="D63" s="11">
        <f t="shared" si="6"/>
        <v>1.0044928909952588</v>
      </c>
      <c r="E63" s="11">
        <f t="shared" si="7"/>
        <v>2.1873438300638753E-3</v>
      </c>
      <c r="F63" s="11">
        <f t="shared" si="12"/>
        <v>1.0110549224854504</v>
      </c>
      <c r="G63" s="11">
        <f t="shared" si="13"/>
        <v>0.99793085950506721</v>
      </c>
    </row>
    <row r="64" spans="1:7">
      <c r="A64" s="12">
        <v>63</v>
      </c>
      <c r="B64" s="15">
        <v>39794</v>
      </c>
      <c r="C64" s="11">
        <v>1.0049999999999999</v>
      </c>
      <c r="D64" s="11">
        <f t="shared" si="6"/>
        <v>1.0044928909952588</v>
      </c>
      <c r="E64" s="11">
        <f t="shared" si="7"/>
        <v>2.1873438300638753E-3</v>
      </c>
      <c r="F64" s="11">
        <f t="shared" si="12"/>
        <v>1.0110549224854504</v>
      </c>
      <c r="G64" s="11">
        <f t="shared" si="13"/>
        <v>0.99793085950506721</v>
      </c>
    </row>
    <row r="65" spans="1:7">
      <c r="A65" s="12">
        <v>64</v>
      </c>
      <c r="B65" s="15">
        <v>39797</v>
      </c>
      <c r="C65" s="11">
        <v>1.008</v>
      </c>
      <c r="D65" s="11">
        <f t="shared" si="6"/>
        <v>1.0044928909952588</v>
      </c>
      <c r="E65" s="11">
        <f t="shared" si="7"/>
        <v>2.1873438300638753E-3</v>
      </c>
      <c r="F65" s="11">
        <f t="shared" si="12"/>
        <v>1.0110549224854504</v>
      </c>
      <c r="G65" s="11">
        <f t="shared" si="13"/>
        <v>0.99793085950506721</v>
      </c>
    </row>
    <row r="66" spans="1:7">
      <c r="A66" s="12">
        <v>65</v>
      </c>
      <c r="B66" s="15">
        <v>39798</v>
      </c>
      <c r="C66" s="11">
        <v>1.0069999999999999</v>
      </c>
      <c r="D66" s="11">
        <f t="shared" si="6"/>
        <v>1.0044928909952588</v>
      </c>
      <c r="E66" s="11">
        <f t="shared" si="7"/>
        <v>2.1873438300638753E-3</v>
      </c>
      <c r="F66" s="11">
        <f t="shared" si="12"/>
        <v>1.0110549224854504</v>
      </c>
      <c r="G66" s="11">
        <f t="shared" si="13"/>
        <v>0.99793085950506721</v>
      </c>
    </row>
    <row r="67" spans="1:7">
      <c r="A67" s="12">
        <v>66</v>
      </c>
      <c r="B67" s="15">
        <v>39800</v>
      </c>
      <c r="C67" s="11">
        <v>1.0049999999999999</v>
      </c>
      <c r="D67" s="11">
        <f t="shared" ref="D67:D98" si="14">$D$2</f>
        <v>1.0044928909952588</v>
      </c>
      <c r="E67" s="11">
        <f t="shared" ref="E67:E98" si="15">$E$2</f>
        <v>2.1873438300638753E-3</v>
      </c>
      <c r="F67" s="11">
        <f t="shared" si="12"/>
        <v>1.0110549224854504</v>
      </c>
      <c r="G67" s="11">
        <f t="shared" si="13"/>
        <v>0.99793085950506721</v>
      </c>
    </row>
    <row r="68" spans="1:7">
      <c r="A68" s="12">
        <v>67</v>
      </c>
      <c r="B68" s="15">
        <v>39801</v>
      </c>
      <c r="C68" s="11">
        <v>1.002</v>
      </c>
      <c r="D68" s="11">
        <f t="shared" si="14"/>
        <v>1.0044928909952588</v>
      </c>
      <c r="E68" s="11">
        <f t="shared" si="15"/>
        <v>2.1873438300638753E-3</v>
      </c>
      <c r="F68" s="11">
        <f t="shared" si="12"/>
        <v>1.0110549224854504</v>
      </c>
      <c r="G68" s="11">
        <f t="shared" si="13"/>
        <v>0.99793085950506721</v>
      </c>
    </row>
    <row r="69" spans="1:7">
      <c r="A69" s="12">
        <v>68</v>
      </c>
      <c r="B69" s="15">
        <v>39804</v>
      </c>
      <c r="C69" s="11">
        <v>1.0049999999999999</v>
      </c>
      <c r="D69" s="11">
        <f t="shared" si="14"/>
        <v>1.0044928909952588</v>
      </c>
      <c r="E69" s="11">
        <f t="shared" si="15"/>
        <v>2.1873438300638753E-3</v>
      </c>
      <c r="F69" s="11">
        <f t="shared" si="12"/>
        <v>1.0110549224854504</v>
      </c>
      <c r="G69" s="11">
        <f t="shared" si="13"/>
        <v>0.99793085950506721</v>
      </c>
    </row>
    <row r="70" spans="1:7">
      <c r="A70" s="12">
        <v>69</v>
      </c>
      <c r="B70" s="15">
        <v>39805</v>
      </c>
      <c r="C70" s="11">
        <v>1.006</v>
      </c>
      <c r="D70" s="11">
        <f t="shared" si="14"/>
        <v>1.0044928909952588</v>
      </c>
      <c r="E70" s="11">
        <f t="shared" si="15"/>
        <v>2.1873438300638753E-3</v>
      </c>
      <c r="F70" s="11">
        <f t="shared" si="12"/>
        <v>1.0110549224854504</v>
      </c>
      <c r="G70" s="11">
        <f t="shared" si="13"/>
        <v>0.99793085950506721</v>
      </c>
    </row>
    <row r="71" spans="1:7">
      <c r="A71" s="12">
        <v>70</v>
      </c>
      <c r="B71" s="15">
        <v>39811</v>
      </c>
      <c r="C71" s="11">
        <v>1.006</v>
      </c>
      <c r="D71" s="11">
        <f t="shared" si="14"/>
        <v>1.0044928909952588</v>
      </c>
      <c r="E71" s="11">
        <f t="shared" si="15"/>
        <v>2.1873438300638753E-3</v>
      </c>
      <c r="F71" s="11">
        <f t="shared" si="12"/>
        <v>1.0110549224854504</v>
      </c>
      <c r="G71" s="11">
        <f t="shared" si="13"/>
        <v>0.99793085950506721</v>
      </c>
    </row>
    <row r="72" spans="1:7">
      <c r="A72" s="12">
        <v>71</v>
      </c>
      <c r="B72" s="15">
        <v>39812</v>
      </c>
      <c r="C72" s="11">
        <v>1.0049999999999999</v>
      </c>
      <c r="D72" s="11">
        <f t="shared" si="14"/>
        <v>1.0044928909952588</v>
      </c>
      <c r="E72" s="11">
        <f t="shared" si="15"/>
        <v>2.1873438300638753E-3</v>
      </c>
      <c r="F72" s="11">
        <f t="shared" si="12"/>
        <v>1.0110549224854504</v>
      </c>
      <c r="G72" s="11">
        <f t="shared" si="13"/>
        <v>0.99793085950506721</v>
      </c>
    </row>
    <row r="73" spans="1:7">
      <c r="A73" s="12">
        <v>72</v>
      </c>
      <c r="B73" s="15">
        <v>39828</v>
      </c>
      <c r="C73" s="11">
        <v>1.004</v>
      </c>
      <c r="D73" s="11">
        <f t="shared" si="14"/>
        <v>1.0044928909952588</v>
      </c>
      <c r="E73" s="11">
        <f t="shared" si="15"/>
        <v>2.1873438300638753E-3</v>
      </c>
      <c r="F73" s="11">
        <f t="shared" si="12"/>
        <v>1.0110549224854504</v>
      </c>
      <c r="G73" s="11">
        <f t="shared" si="13"/>
        <v>0.99793085950506721</v>
      </c>
    </row>
    <row r="74" spans="1:7">
      <c r="A74" s="12">
        <v>73</v>
      </c>
      <c r="B74" s="15">
        <v>39829</v>
      </c>
      <c r="C74" s="11">
        <v>1.008</v>
      </c>
      <c r="D74" s="11">
        <f t="shared" si="14"/>
        <v>1.0044928909952588</v>
      </c>
      <c r="E74" s="11">
        <f t="shared" si="15"/>
        <v>2.1873438300638753E-3</v>
      </c>
      <c r="F74" s="11">
        <f t="shared" si="12"/>
        <v>1.0110549224854504</v>
      </c>
      <c r="G74" s="11">
        <f t="shared" si="13"/>
        <v>0.99793085950506721</v>
      </c>
    </row>
    <row r="75" spans="1:7">
      <c r="A75" s="12">
        <v>74</v>
      </c>
      <c r="B75" s="15">
        <v>39832</v>
      </c>
      <c r="C75" s="11">
        <v>1.0029999999999999</v>
      </c>
      <c r="D75" s="11">
        <f t="shared" si="14"/>
        <v>1.0044928909952588</v>
      </c>
      <c r="E75" s="11">
        <f t="shared" si="15"/>
        <v>2.1873438300638753E-3</v>
      </c>
      <c r="F75" s="11">
        <f t="shared" si="12"/>
        <v>1.0110549224854504</v>
      </c>
      <c r="G75" s="11">
        <f t="shared" si="13"/>
        <v>0.99793085950506721</v>
      </c>
    </row>
    <row r="76" spans="1:7">
      <c r="A76" s="12">
        <v>75</v>
      </c>
      <c r="B76" s="15">
        <v>39834</v>
      </c>
      <c r="C76" s="11">
        <v>1.0089999999999999</v>
      </c>
      <c r="D76" s="11">
        <f t="shared" si="14"/>
        <v>1.0044928909952588</v>
      </c>
      <c r="E76" s="11">
        <f t="shared" si="15"/>
        <v>2.1873438300638753E-3</v>
      </c>
      <c r="F76" s="11">
        <f t="shared" si="12"/>
        <v>1.0110549224854504</v>
      </c>
      <c r="G76" s="11">
        <f t="shared" si="13"/>
        <v>0.99793085950506721</v>
      </c>
    </row>
    <row r="77" spans="1:7">
      <c r="A77" s="12">
        <v>76</v>
      </c>
      <c r="B77" s="15">
        <v>39835</v>
      </c>
      <c r="C77" s="11">
        <v>1.006</v>
      </c>
      <c r="D77" s="11">
        <f t="shared" si="14"/>
        <v>1.0044928909952588</v>
      </c>
      <c r="E77" s="11">
        <f t="shared" si="15"/>
        <v>2.1873438300638753E-3</v>
      </c>
      <c r="F77" s="11">
        <f t="shared" si="12"/>
        <v>1.0110549224854504</v>
      </c>
      <c r="G77" s="11">
        <f t="shared" si="13"/>
        <v>0.99793085950506721</v>
      </c>
    </row>
    <row r="78" spans="1:7">
      <c r="A78" s="12">
        <v>77</v>
      </c>
      <c r="B78" s="15">
        <v>39836</v>
      </c>
      <c r="C78" s="11">
        <v>1.002</v>
      </c>
      <c r="D78" s="11">
        <f t="shared" si="14"/>
        <v>1.0044928909952588</v>
      </c>
      <c r="E78" s="11">
        <f t="shared" si="15"/>
        <v>2.1873438300638753E-3</v>
      </c>
      <c r="F78" s="11">
        <f t="shared" si="12"/>
        <v>1.0110549224854504</v>
      </c>
      <c r="G78" s="11">
        <f t="shared" si="13"/>
        <v>0.99793085950506721</v>
      </c>
    </row>
    <row r="79" spans="1:7">
      <c r="A79" s="12">
        <v>78</v>
      </c>
      <c r="B79" s="15">
        <v>39842</v>
      </c>
      <c r="C79" s="11">
        <v>1.004</v>
      </c>
      <c r="D79" s="11">
        <f t="shared" si="14"/>
        <v>1.0044928909952588</v>
      </c>
      <c r="E79" s="11">
        <f t="shared" si="15"/>
        <v>2.1873438300638753E-3</v>
      </c>
      <c r="F79" s="11">
        <f t="shared" si="12"/>
        <v>1.0110549224854504</v>
      </c>
      <c r="G79" s="11">
        <f t="shared" si="13"/>
        <v>0.99793085950506721</v>
      </c>
    </row>
    <row r="80" spans="1:7">
      <c r="A80" s="12">
        <v>79</v>
      </c>
      <c r="B80" s="15">
        <v>39843</v>
      </c>
      <c r="C80" s="11">
        <v>1.0089999999999999</v>
      </c>
      <c r="D80" s="11">
        <f t="shared" si="14"/>
        <v>1.0044928909952588</v>
      </c>
      <c r="E80" s="11">
        <f t="shared" si="15"/>
        <v>2.1873438300638753E-3</v>
      </c>
      <c r="F80" s="11">
        <f t="shared" si="12"/>
        <v>1.0110549224854504</v>
      </c>
      <c r="G80" s="11">
        <f t="shared" si="13"/>
        <v>0.99793085950506721</v>
      </c>
    </row>
    <row r="81" spans="1:7">
      <c r="A81" s="12">
        <v>80</v>
      </c>
      <c r="B81" s="15">
        <v>39846</v>
      </c>
      <c r="C81" s="11">
        <v>1.004</v>
      </c>
      <c r="D81" s="11">
        <f t="shared" si="14"/>
        <v>1.0044928909952588</v>
      </c>
      <c r="E81" s="11">
        <f t="shared" si="15"/>
        <v>2.1873438300638753E-3</v>
      </c>
      <c r="F81" s="11">
        <f t="shared" si="12"/>
        <v>1.0110549224854504</v>
      </c>
      <c r="G81" s="11">
        <f t="shared" si="13"/>
        <v>0.99793085950506721</v>
      </c>
    </row>
    <row r="82" spans="1:7">
      <c r="A82" s="12">
        <v>81</v>
      </c>
      <c r="B82" s="15">
        <v>39848</v>
      </c>
      <c r="C82" s="11">
        <v>1.01</v>
      </c>
      <c r="D82" s="11">
        <f t="shared" si="14"/>
        <v>1.0044928909952588</v>
      </c>
      <c r="E82" s="11">
        <f t="shared" si="15"/>
        <v>2.1873438300638753E-3</v>
      </c>
      <c r="F82" s="11">
        <f t="shared" si="12"/>
        <v>1.0110549224854504</v>
      </c>
      <c r="G82" s="11">
        <f t="shared" si="13"/>
        <v>0.99793085950506721</v>
      </c>
    </row>
    <row r="83" spans="1:7">
      <c r="A83" s="12">
        <v>82</v>
      </c>
      <c r="B83" s="15">
        <v>39853</v>
      </c>
      <c r="C83" s="11">
        <v>1.004</v>
      </c>
      <c r="D83" s="11">
        <f t="shared" si="14"/>
        <v>1.0044928909952588</v>
      </c>
      <c r="E83" s="11">
        <f t="shared" si="15"/>
        <v>2.1873438300638753E-3</v>
      </c>
      <c r="F83" s="11">
        <f t="shared" si="12"/>
        <v>1.0110549224854504</v>
      </c>
      <c r="G83" s="11">
        <f t="shared" si="13"/>
        <v>0.99793085950506721</v>
      </c>
    </row>
    <row r="84" spans="1:7">
      <c r="A84" s="12">
        <v>83</v>
      </c>
      <c r="B84" s="15">
        <v>39854</v>
      </c>
      <c r="C84" s="11">
        <v>1.002</v>
      </c>
      <c r="D84" s="11">
        <f t="shared" si="14"/>
        <v>1.0044928909952588</v>
      </c>
      <c r="E84" s="11">
        <f t="shared" si="15"/>
        <v>2.1873438300638753E-3</v>
      </c>
      <c r="F84" s="11">
        <f t="shared" si="12"/>
        <v>1.0110549224854504</v>
      </c>
      <c r="G84" s="11">
        <f t="shared" si="13"/>
        <v>0.99793085950506721</v>
      </c>
    </row>
    <row r="85" spans="1:7">
      <c r="A85" s="12">
        <v>84</v>
      </c>
      <c r="B85" s="15">
        <v>39856</v>
      </c>
      <c r="C85" s="11">
        <v>1.0049999999999999</v>
      </c>
      <c r="D85" s="11">
        <f t="shared" si="14"/>
        <v>1.0044928909952588</v>
      </c>
      <c r="E85" s="11">
        <f t="shared" si="15"/>
        <v>2.1873438300638753E-3</v>
      </c>
      <c r="F85" s="11">
        <f t="shared" si="12"/>
        <v>1.0110549224854504</v>
      </c>
      <c r="G85" s="11">
        <f t="shared" si="13"/>
        <v>0.99793085950506721</v>
      </c>
    </row>
    <row r="86" spans="1:7">
      <c r="A86" s="12">
        <v>85</v>
      </c>
      <c r="B86" s="15">
        <v>39857</v>
      </c>
      <c r="C86" s="11">
        <v>1.002</v>
      </c>
      <c r="D86" s="11">
        <f t="shared" si="14"/>
        <v>1.0044928909952588</v>
      </c>
      <c r="E86" s="11">
        <f t="shared" si="15"/>
        <v>2.1873438300638753E-3</v>
      </c>
      <c r="F86" s="11">
        <f t="shared" si="12"/>
        <v>1.0110549224854504</v>
      </c>
      <c r="G86" s="11">
        <f t="shared" si="13"/>
        <v>0.99793085950506721</v>
      </c>
    </row>
    <row r="87" spans="1:7">
      <c r="A87" s="12">
        <v>86</v>
      </c>
      <c r="B87" s="15">
        <v>39860</v>
      </c>
      <c r="C87" s="11">
        <v>1.0069999999999999</v>
      </c>
      <c r="D87" s="11">
        <f t="shared" si="14"/>
        <v>1.0044928909952588</v>
      </c>
      <c r="E87" s="11">
        <f t="shared" si="15"/>
        <v>2.1873438300638753E-3</v>
      </c>
      <c r="F87" s="11">
        <f t="shared" ref="F87:F121" si="16">D87+(3*E87)</f>
        <v>1.0110549224854504</v>
      </c>
      <c r="G87" s="11">
        <f t="shared" ref="G87:G121" si="17">D87-(3*E87)</f>
        <v>0.99793085950506721</v>
      </c>
    </row>
    <row r="88" spans="1:7">
      <c r="A88" s="12">
        <v>87</v>
      </c>
      <c r="B88" s="15">
        <v>39861</v>
      </c>
      <c r="C88" s="11">
        <v>1.004</v>
      </c>
      <c r="D88" s="11">
        <f t="shared" si="14"/>
        <v>1.0044928909952588</v>
      </c>
      <c r="E88" s="11">
        <f t="shared" si="15"/>
        <v>2.1873438300638753E-3</v>
      </c>
      <c r="F88" s="11">
        <f t="shared" si="16"/>
        <v>1.0110549224854504</v>
      </c>
      <c r="G88" s="11">
        <f t="shared" si="17"/>
        <v>0.99793085950506721</v>
      </c>
    </row>
    <row r="89" spans="1:7">
      <c r="A89" s="12">
        <v>88</v>
      </c>
      <c r="B89" s="15">
        <v>39862</v>
      </c>
      <c r="C89" s="11">
        <v>1.004</v>
      </c>
      <c r="D89" s="11">
        <f t="shared" si="14"/>
        <v>1.0044928909952588</v>
      </c>
      <c r="E89" s="11">
        <f t="shared" si="15"/>
        <v>2.1873438300638753E-3</v>
      </c>
      <c r="F89" s="11">
        <f t="shared" si="16"/>
        <v>1.0110549224854504</v>
      </c>
      <c r="G89" s="11">
        <f t="shared" si="17"/>
        <v>0.99793085950506721</v>
      </c>
    </row>
    <row r="90" spans="1:7">
      <c r="A90" s="12">
        <v>89</v>
      </c>
      <c r="B90" s="15">
        <v>39864</v>
      </c>
      <c r="C90" s="11">
        <v>1.0029999999999999</v>
      </c>
      <c r="D90" s="11">
        <f t="shared" si="14"/>
        <v>1.0044928909952588</v>
      </c>
      <c r="E90" s="11">
        <f t="shared" si="15"/>
        <v>2.1873438300638753E-3</v>
      </c>
      <c r="F90" s="11">
        <f t="shared" si="16"/>
        <v>1.0110549224854504</v>
      </c>
      <c r="G90" s="11">
        <f t="shared" si="17"/>
        <v>0.99793085950506721</v>
      </c>
    </row>
    <row r="91" spans="1:7">
      <c r="A91" s="12">
        <v>90</v>
      </c>
      <c r="B91" s="15">
        <v>39865</v>
      </c>
      <c r="C91" s="11">
        <v>1.0009999999999999</v>
      </c>
      <c r="D91" s="11">
        <f t="shared" si="14"/>
        <v>1.0044928909952588</v>
      </c>
      <c r="E91" s="11">
        <f t="shared" si="15"/>
        <v>2.1873438300638753E-3</v>
      </c>
      <c r="F91" s="11">
        <f t="shared" si="16"/>
        <v>1.0110549224854504</v>
      </c>
      <c r="G91" s="11">
        <f t="shared" si="17"/>
        <v>0.99793085950506721</v>
      </c>
    </row>
    <row r="92" spans="1:7">
      <c r="A92" s="12">
        <v>91</v>
      </c>
      <c r="B92" s="15">
        <v>39867</v>
      </c>
      <c r="C92" s="11">
        <v>1.004</v>
      </c>
      <c r="D92" s="11">
        <f t="shared" si="14"/>
        <v>1.0044928909952588</v>
      </c>
      <c r="E92" s="11">
        <f t="shared" si="15"/>
        <v>2.1873438300638753E-3</v>
      </c>
      <c r="F92" s="11">
        <f t="shared" si="16"/>
        <v>1.0110549224854504</v>
      </c>
      <c r="G92" s="11">
        <f t="shared" si="17"/>
        <v>0.99793085950506721</v>
      </c>
    </row>
    <row r="93" spans="1:7">
      <c r="A93" s="12">
        <v>92</v>
      </c>
      <c r="B93" s="15">
        <v>39868</v>
      </c>
      <c r="C93" s="11">
        <v>1</v>
      </c>
      <c r="D93" s="11">
        <f t="shared" si="14"/>
        <v>1.0044928909952588</v>
      </c>
      <c r="E93" s="11">
        <f t="shared" si="15"/>
        <v>2.1873438300638753E-3</v>
      </c>
      <c r="F93" s="11">
        <f t="shared" si="16"/>
        <v>1.0110549224854504</v>
      </c>
      <c r="G93" s="11">
        <f t="shared" si="17"/>
        <v>0.99793085950506721</v>
      </c>
    </row>
    <row r="94" spans="1:7">
      <c r="A94" s="12">
        <v>93</v>
      </c>
      <c r="B94" s="15">
        <v>39869</v>
      </c>
      <c r="C94" s="11">
        <v>1.0049999999999999</v>
      </c>
      <c r="D94" s="11">
        <f t="shared" si="14"/>
        <v>1.0044928909952588</v>
      </c>
      <c r="E94" s="11">
        <f t="shared" si="15"/>
        <v>2.1873438300638753E-3</v>
      </c>
      <c r="F94" s="11">
        <f t="shared" si="16"/>
        <v>1.0110549224854504</v>
      </c>
      <c r="G94" s="11">
        <f t="shared" si="17"/>
        <v>0.99793085950506721</v>
      </c>
    </row>
    <row r="95" spans="1:7">
      <c r="A95" s="12">
        <v>94</v>
      </c>
      <c r="B95" s="15">
        <v>39870</v>
      </c>
      <c r="C95" s="11">
        <v>1.008</v>
      </c>
      <c r="D95" s="11">
        <f t="shared" si="14"/>
        <v>1.0044928909952588</v>
      </c>
      <c r="E95" s="11">
        <f t="shared" si="15"/>
        <v>2.1873438300638753E-3</v>
      </c>
      <c r="F95" s="11">
        <f t="shared" si="16"/>
        <v>1.0110549224854504</v>
      </c>
      <c r="G95" s="11">
        <f t="shared" si="17"/>
        <v>0.99793085950506721</v>
      </c>
    </row>
    <row r="96" spans="1:7">
      <c r="A96" s="12">
        <v>95</v>
      </c>
      <c r="B96" s="15">
        <v>39871</v>
      </c>
      <c r="C96" s="11">
        <v>1.0069999999999999</v>
      </c>
      <c r="D96" s="11">
        <f t="shared" si="14"/>
        <v>1.0044928909952588</v>
      </c>
      <c r="E96" s="11">
        <f t="shared" si="15"/>
        <v>2.1873438300638753E-3</v>
      </c>
      <c r="F96" s="11">
        <f t="shared" si="16"/>
        <v>1.0110549224854504</v>
      </c>
      <c r="G96" s="11">
        <f t="shared" si="17"/>
        <v>0.99793085950506721</v>
      </c>
    </row>
    <row r="97" spans="1:7">
      <c r="A97" s="12">
        <v>96</v>
      </c>
      <c r="B97" s="15">
        <v>39874</v>
      </c>
      <c r="C97" s="11">
        <v>1.002</v>
      </c>
      <c r="D97" s="11">
        <f t="shared" si="14"/>
        <v>1.0044928909952588</v>
      </c>
      <c r="E97" s="11">
        <f t="shared" si="15"/>
        <v>2.1873438300638753E-3</v>
      </c>
      <c r="F97" s="11">
        <f t="shared" si="16"/>
        <v>1.0110549224854504</v>
      </c>
      <c r="G97" s="11">
        <f t="shared" si="17"/>
        <v>0.99793085950506721</v>
      </c>
    </row>
    <row r="98" spans="1:7">
      <c r="A98" s="12">
        <v>97</v>
      </c>
      <c r="B98" s="15">
        <v>39875</v>
      </c>
      <c r="C98" s="11">
        <v>1.0009999999999999</v>
      </c>
      <c r="D98" s="11">
        <f t="shared" si="14"/>
        <v>1.0044928909952588</v>
      </c>
      <c r="E98" s="11">
        <f t="shared" si="15"/>
        <v>2.1873438300638753E-3</v>
      </c>
      <c r="F98" s="11">
        <f t="shared" si="16"/>
        <v>1.0110549224854504</v>
      </c>
      <c r="G98" s="11">
        <f t="shared" si="17"/>
        <v>0.99793085950506721</v>
      </c>
    </row>
    <row r="99" spans="1:7">
      <c r="A99" s="12">
        <v>98</v>
      </c>
      <c r="B99" s="15">
        <v>39876</v>
      </c>
      <c r="C99" s="11">
        <v>1.006</v>
      </c>
      <c r="D99" s="11">
        <f t="shared" ref="D99:D121" si="18">$D$2</f>
        <v>1.0044928909952588</v>
      </c>
      <c r="E99" s="11">
        <f t="shared" ref="E99:E121" si="19">$E$2</f>
        <v>2.1873438300638753E-3</v>
      </c>
      <c r="F99" s="11">
        <f t="shared" si="16"/>
        <v>1.0110549224854504</v>
      </c>
      <c r="G99" s="11">
        <f t="shared" si="17"/>
        <v>0.99793085950506721</v>
      </c>
    </row>
    <row r="100" spans="1:7">
      <c r="A100" s="12">
        <v>99</v>
      </c>
      <c r="B100" s="15">
        <v>39878</v>
      </c>
      <c r="C100" s="11">
        <v>1.006</v>
      </c>
      <c r="D100" s="11">
        <f t="shared" si="18"/>
        <v>1.0044928909952588</v>
      </c>
      <c r="E100" s="11">
        <f t="shared" si="19"/>
        <v>2.1873438300638753E-3</v>
      </c>
      <c r="F100" s="11">
        <f t="shared" si="16"/>
        <v>1.0110549224854504</v>
      </c>
      <c r="G100" s="11">
        <f t="shared" si="17"/>
        <v>0.99793085950506721</v>
      </c>
    </row>
    <row r="101" spans="1:7">
      <c r="A101" s="12">
        <v>100</v>
      </c>
      <c r="B101" s="15">
        <v>39879</v>
      </c>
      <c r="C101" s="11">
        <v>1.0049999999999999</v>
      </c>
      <c r="D101" s="11">
        <f t="shared" si="18"/>
        <v>1.0044928909952588</v>
      </c>
      <c r="E101" s="11">
        <f t="shared" si="19"/>
        <v>2.1873438300638753E-3</v>
      </c>
      <c r="F101" s="11">
        <f t="shared" si="16"/>
        <v>1.0110549224854504</v>
      </c>
      <c r="G101" s="11">
        <f t="shared" si="17"/>
        <v>0.99793085950506721</v>
      </c>
    </row>
    <row r="102" spans="1:7">
      <c r="A102" s="12">
        <v>101</v>
      </c>
      <c r="B102" s="15">
        <v>39880</v>
      </c>
      <c r="C102" s="11">
        <v>1.006</v>
      </c>
      <c r="D102" s="11">
        <f t="shared" si="18"/>
        <v>1.0044928909952588</v>
      </c>
      <c r="E102" s="11">
        <f t="shared" si="19"/>
        <v>2.1873438300638753E-3</v>
      </c>
      <c r="F102" s="11">
        <f t="shared" si="16"/>
        <v>1.0110549224854504</v>
      </c>
      <c r="G102" s="11">
        <f t="shared" si="17"/>
        <v>0.99793085950506721</v>
      </c>
    </row>
    <row r="103" spans="1:7">
      <c r="A103" s="12">
        <v>102</v>
      </c>
      <c r="B103" s="15">
        <v>39881</v>
      </c>
      <c r="C103" s="11">
        <v>1.006</v>
      </c>
      <c r="D103" s="11">
        <f t="shared" si="18"/>
        <v>1.0044928909952588</v>
      </c>
      <c r="E103" s="11">
        <f t="shared" si="19"/>
        <v>2.1873438300638753E-3</v>
      </c>
      <c r="F103" s="11">
        <f t="shared" si="16"/>
        <v>1.0110549224854504</v>
      </c>
      <c r="G103" s="11">
        <f t="shared" si="17"/>
        <v>0.99793085950506721</v>
      </c>
    </row>
    <row r="104" spans="1:7">
      <c r="A104" s="12">
        <v>103</v>
      </c>
      <c r="B104" s="15">
        <v>39883</v>
      </c>
      <c r="C104" s="11">
        <v>1.0049999999999999</v>
      </c>
      <c r="D104" s="11">
        <f t="shared" si="18"/>
        <v>1.0044928909952588</v>
      </c>
      <c r="E104" s="11">
        <f t="shared" si="19"/>
        <v>2.1873438300638753E-3</v>
      </c>
      <c r="F104" s="11">
        <f t="shared" si="16"/>
        <v>1.0110549224854504</v>
      </c>
      <c r="G104" s="11">
        <f t="shared" si="17"/>
        <v>0.99793085950506721</v>
      </c>
    </row>
    <row r="105" spans="1:7">
      <c r="A105" s="12">
        <v>104</v>
      </c>
      <c r="B105" s="15">
        <v>39884</v>
      </c>
      <c r="C105" s="11">
        <v>1.0069999999999999</v>
      </c>
      <c r="D105" s="11">
        <f t="shared" si="18"/>
        <v>1.0044928909952588</v>
      </c>
      <c r="E105" s="11">
        <f t="shared" si="19"/>
        <v>2.1873438300638753E-3</v>
      </c>
      <c r="F105" s="11">
        <f t="shared" si="16"/>
        <v>1.0110549224854504</v>
      </c>
      <c r="G105" s="11">
        <f t="shared" si="17"/>
        <v>0.99793085950506721</v>
      </c>
    </row>
    <row r="106" spans="1:7">
      <c r="A106" s="12">
        <v>105</v>
      </c>
      <c r="B106" s="15">
        <v>39885</v>
      </c>
      <c r="C106" s="11">
        <v>1.006</v>
      </c>
      <c r="D106" s="11">
        <f t="shared" si="18"/>
        <v>1.0044928909952588</v>
      </c>
      <c r="E106" s="11">
        <f t="shared" si="19"/>
        <v>2.1873438300638753E-3</v>
      </c>
      <c r="F106" s="11">
        <f t="shared" si="16"/>
        <v>1.0110549224854504</v>
      </c>
      <c r="G106" s="11">
        <f t="shared" si="17"/>
        <v>0.99793085950506721</v>
      </c>
    </row>
    <row r="107" spans="1:7">
      <c r="A107" s="12">
        <v>106</v>
      </c>
      <c r="B107" s="15">
        <v>39895</v>
      </c>
      <c r="C107" s="11">
        <v>1.004</v>
      </c>
      <c r="D107" s="11">
        <f t="shared" si="18"/>
        <v>1.0044928909952588</v>
      </c>
      <c r="E107" s="11">
        <f t="shared" si="19"/>
        <v>2.1873438300638753E-3</v>
      </c>
      <c r="F107" s="11">
        <f t="shared" si="16"/>
        <v>1.0110549224854504</v>
      </c>
      <c r="G107" s="11">
        <f t="shared" si="17"/>
        <v>0.99793085950506721</v>
      </c>
    </row>
    <row r="108" spans="1:7">
      <c r="A108" s="12">
        <v>107</v>
      </c>
      <c r="B108" s="15">
        <v>39896</v>
      </c>
      <c r="C108" s="11">
        <v>1.0009999999999999</v>
      </c>
      <c r="D108" s="11">
        <f t="shared" si="18"/>
        <v>1.0044928909952588</v>
      </c>
      <c r="E108" s="11">
        <f t="shared" si="19"/>
        <v>2.1873438300638753E-3</v>
      </c>
      <c r="F108" s="11">
        <f t="shared" si="16"/>
        <v>1.0110549224854504</v>
      </c>
      <c r="G108" s="11">
        <f t="shared" si="17"/>
        <v>0.99793085950506721</v>
      </c>
    </row>
    <row r="109" spans="1:7">
      <c r="A109" s="12">
        <v>108</v>
      </c>
      <c r="B109" s="15">
        <v>39897</v>
      </c>
      <c r="C109" s="11">
        <v>1.004</v>
      </c>
      <c r="D109" s="11">
        <f t="shared" si="18"/>
        <v>1.0044928909952588</v>
      </c>
      <c r="E109" s="11">
        <f t="shared" si="19"/>
        <v>2.1873438300638753E-3</v>
      </c>
      <c r="F109" s="11">
        <f t="shared" si="16"/>
        <v>1.0110549224854504</v>
      </c>
      <c r="G109" s="11">
        <f t="shared" si="17"/>
        <v>0.99793085950506721</v>
      </c>
    </row>
    <row r="110" spans="1:7">
      <c r="A110" s="12">
        <v>109</v>
      </c>
      <c r="B110" s="15">
        <v>39902</v>
      </c>
      <c r="C110" s="11">
        <v>1</v>
      </c>
      <c r="D110" s="11">
        <f t="shared" si="18"/>
        <v>1.0044928909952588</v>
      </c>
      <c r="E110" s="11">
        <f t="shared" si="19"/>
        <v>2.1873438300638753E-3</v>
      </c>
      <c r="F110" s="11">
        <f t="shared" si="16"/>
        <v>1.0110549224854504</v>
      </c>
      <c r="G110" s="11">
        <f t="shared" si="17"/>
        <v>0.99793085950506721</v>
      </c>
    </row>
    <row r="111" spans="1:7">
      <c r="A111" s="12">
        <v>110</v>
      </c>
      <c r="B111" s="15">
        <v>39903</v>
      </c>
      <c r="C111" s="11">
        <v>1.004</v>
      </c>
      <c r="D111" s="11">
        <f t="shared" si="18"/>
        <v>1.0044928909952588</v>
      </c>
      <c r="E111" s="11">
        <f t="shared" si="19"/>
        <v>2.1873438300638753E-3</v>
      </c>
      <c r="F111" s="11">
        <f t="shared" si="16"/>
        <v>1.0110549224854504</v>
      </c>
      <c r="G111" s="11">
        <f t="shared" si="17"/>
        <v>0.99793085950506721</v>
      </c>
    </row>
    <row r="112" spans="1:7">
      <c r="A112" s="12">
        <v>111</v>
      </c>
      <c r="B112" s="15">
        <v>39904</v>
      </c>
      <c r="C112" s="11">
        <v>1.006</v>
      </c>
      <c r="D112" s="11">
        <f t="shared" si="18"/>
        <v>1.0044928909952588</v>
      </c>
      <c r="E112" s="11">
        <f t="shared" si="19"/>
        <v>2.1873438300638753E-3</v>
      </c>
      <c r="F112" s="11">
        <f t="shared" si="16"/>
        <v>1.0110549224854504</v>
      </c>
      <c r="G112" s="11">
        <f t="shared" si="17"/>
        <v>0.99793085950506721</v>
      </c>
    </row>
    <row r="113" spans="1:7">
      <c r="A113" s="12">
        <v>112</v>
      </c>
      <c r="B113" s="15">
        <v>39909</v>
      </c>
      <c r="C113" s="11">
        <v>1.006</v>
      </c>
      <c r="D113" s="11">
        <f t="shared" si="18"/>
        <v>1.0044928909952588</v>
      </c>
      <c r="E113" s="11">
        <f t="shared" si="19"/>
        <v>2.1873438300638753E-3</v>
      </c>
      <c r="F113" s="11">
        <f>D113+(3*E113)</f>
        <v>1.0110549224854504</v>
      </c>
      <c r="G113" s="11">
        <f t="shared" si="17"/>
        <v>0.99793085950506721</v>
      </c>
    </row>
    <row r="114" spans="1:7">
      <c r="A114" s="12">
        <v>113</v>
      </c>
      <c r="B114" s="15">
        <v>39910</v>
      </c>
      <c r="C114" s="11">
        <v>1.0049999999999999</v>
      </c>
      <c r="D114" s="11">
        <f t="shared" si="18"/>
        <v>1.0044928909952588</v>
      </c>
      <c r="E114" s="11">
        <f t="shared" si="19"/>
        <v>2.1873438300638753E-3</v>
      </c>
      <c r="F114" s="11">
        <f t="shared" si="16"/>
        <v>1.0110549224854504</v>
      </c>
      <c r="G114" s="11">
        <f t="shared" si="17"/>
        <v>0.99793085950506721</v>
      </c>
    </row>
    <row r="115" spans="1:7">
      <c r="A115" s="12">
        <v>114</v>
      </c>
      <c r="B115" s="15">
        <v>39913</v>
      </c>
      <c r="C115" s="11">
        <v>1</v>
      </c>
      <c r="D115" s="11">
        <f t="shared" si="18"/>
        <v>1.0044928909952588</v>
      </c>
      <c r="E115" s="11">
        <f t="shared" si="19"/>
        <v>2.1873438300638753E-3</v>
      </c>
      <c r="F115" s="11">
        <f t="shared" si="16"/>
        <v>1.0110549224854504</v>
      </c>
      <c r="G115" s="11">
        <f t="shared" si="17"/>
        <v>0.99793085950506721</v>
      </c>
    </row>
    <row r="116" spans="1:7">
      <c r="A116" s="12">
        <v>115</v>
      </c>
      <c r="B116" s="15">
        <v>39918</v>
      </c>
      <c r="C116" s="11">
        <v>1.008</v>
      </c>
      <c r="D116" s="11">
        <f t="shared" si="18"/>
        <v>1.0044928909952588</v>
      </c>
      <c r="E116" s="11">
        <f t="shared" si="19"/>
        <v>2.1873438300638753E-3</v>
      </c>
      <c r="F116" s="11">
        <f t="shared" si="16"/>
        <v>1.0110549224854504</v>
      </c>
      <c r="G116" s="11">
        <f t="shared" si="17"/>
        <v>0.99793085950506721</v>
      </c>
    </row>
    <row r="117" spans="1:7">
      <c r="A117" s="12">
        <v>116</v>
      </c>
      <c r="B117" s="15">
        <v>39920</v>
      </c>
      <c r="C117" s="11">
        <v>0.998</v>
      </c>
      <c r="D117" s="11">
        <f t="shared" si="18"/>
        <v>1.0044928909952588</v>
      </c>
      <c r="E117" s="11">
        <f t="shared" si="19"/>
        <v>2.1873438300638753E-3</v>
      </c>
      <c r="F117" s="11">
        <f t="shared" si="16"/>
        <v>1.0110549224854504</v>
      </c>
      <c r="G117" s="11">
        <f t="shared" si="17"/>
        <v>0.99793085950506721</v>
      </c>
    </row>
    <row r="118" spans="1:7">
      <c r="A118" s="12">
        <v>117</v>
      </c>
      <c r="B118" s="15">
        <v>39938</v>
      </c>
      <c r="C118" s="11">
        <v>0.999</v>
      </c>
      <c r="D118" s="11">
        <f t="shared" si="18"/>
        <v>1.0044928909952588</v>
      </c>
      <c r="E118" s="11">
        <f t="shared" si="19"/>
        <v>2.1873438300638753E-3</v>
      </c>
      <c r="F118" s="11">
        <f t="shared" si="16"/>
        <v>1.0110549224854504</v>
      </c>
      <c r="G118" s="11">
        <f t="shared" si="17"/>
        <v>0.99793085950506721</v>
      </c>
    </row>
    <row r="119" spans="1:7">
      <c r="A119" s="12">
        <v>118</v>
      </c>
      <c r="B119" s="15">
        <v>39940</v>
      </c>
      <c r="C119" s="11">
        <v>1.0029999999999999</v>
      </c>
      <c r="D119" s="11">
        <f t="shared" si="18"/>
        <v>1.0044928909952588</v>
      </c>
      <c r="E119" s="11">
        <f t="shared" si="19"/>
        <v>2.1873438300638753E-3</v>
      </c>
      <c r="F119" s="11">
        <f t="shared" si="16"/>
        <v>1.0110549224854504</v>
      </c>
      <c r="G119" s="11">
        <f t="shared" si="17"/>
        <v>0.99793085950506721</v>
      </c>
    </row>
    <row r="120" spans="1:7">
      <c r="A120" s="12">
        <v>119</v>
      </c>
      <c r="B120" s="15">
        <v>39953</v>
      </c>
      <c r="C120" s="11">
        <v>1.0009999999999999</v>
      </c>
      <c r="D120" s="11">
        <f t="shared" si="18"/>
        <v>1.0044928909952588</v>
      </c>
      <c r="E120" s="11">
        <f t="shared" si="19"/>
        <v>2.1873438300638753E-3</v>
      </c>
      <c r="F120" s="11">
        <f t="shared" si="16"/>
        <v>1.0110549224854504</v>
      </c>
      <c r="G120" s="11">
        <f t="shared" si="17"/>
        <v>0.99793085950506721</v>
      </c>
    </row>
    <row r="121" spans="1:7">
      <c r="A121" s="12">
        <v>120</v>
      </c>
      <c r="B121" s="15">
        <v>39954</v>
      </c>
      <c r="C121" s="11">
        <v>1.0049999999999999</v>
      </c>
      <c r="D121" s="11">
        <f t="shared" si="18"/>
        <v>1.0044928909952588</v>
      </c>
      <c r="E121" s="11">
        <f t="shared" si="19"/>
        <v>2.1873438300638753E-3</v>
      </c>
      <c r="F121" s="11">
        <f t="shared" si="16"/>
        <v>1.0110549224854504</v>
      </c>
      <c r="G121" s="11">
        <f t="shared" si="17"/>
        <v>0.99793085950506721</v>
      </c>
    </row>
    <row r="122" spans="1:7">
      <c r="A122" s="12">
        <v>121</v>
      </c>
      <c r="B122" s="18">
        <v>39959</v>
      </c>
      <c r="C122" s="19">
        <v>1.006</v>
      </c>
      <c r="D122" s="11">
        <f t="shared" ref="D122:D185" si="20">$D$2</f>
        <v>1.0044928909952588</v>
      </c>
      <c r="E122" s="11">
        <f t="shared" ref="E122:E185" si="21">$E$2</f>
        <v>2.1873438300638753E-3</v>
      </c>
      <c r="F122" s="11">
        <f t="shared" ref="F122:F176" si="22">D122+(3*E122)</f>
        <v>1.0110549224854504</v>
      </c>
      <c r="G122" s="11">
        <f t="shared" ref="G122:G176" si="23">D122-(3*E122)</f>
        <v>0.99793085950506721</v>
      </c>
    </row>
    <row r="123" spans="1:7">
      <c r="A123" s="12">
        <v>122</v>
      </c>
      <c r="B123" s="18">
        <v>39965</v>
      </c>
      <c r="C123" s="19">
        <v>1.002</v>
      </c>
      <c r="D123" s="11">
        <f t="shared" si="20"/>
        <v>1.0044928909952588</v>
      </c>
      <c r="E123" s="11">
        <f t="shared" si="21"/>
        <v>2.1873438300638753E-3</v>
      </c>
      <c r="F123" s="11">
        <f t="shared" si="22"/>
        <v>1.0110549224854504</v>
      </c>
      <c r="G123" s="11">
        <f t="shared" si="23"/>
        <v>0.99793085950506721</v>
      </c>
    </row>
    <row r="124" spans="1:7">
      <c r="A124" s="12">
        <v>123</v>
      </c>
      <c r="B124" s="15">
        <v>39967</v>
      </c>
      <c r="C124" s="11">
        <v>1.0049999999999999</v>
      </c>
      <c r="D124" s="11">
        <f t="shared" si="20"/>
        <v>1.0044928909952588</v>
      </c>
      <c r="E124" s="11">
        <f t="shared" si="21"/>
        <v>2.1873438300638753E-3</v>
      </c>
      <c r="F124" s="11">
        <f t="shared" si="22"/>
        <v>1.0110549224854504</v>
      </c>
      <c r="G124" s="11">
        <f t="shared" si="23"/>
        <v>0.99793085950506721</v>
      </c>
    </row>
    <row r="125" spans="1:7">
      <c r="A125" s="12">
        <v>124</v>
      </c>
      <c r="B125" s="15">
        <v>39968</v>
      </c>
      <c r="C125" s="11">
        <v>1.0029999999999999</v>
      </c>
      <c r="D125" s="11">
        <f t="shared" si="20"/>
        <v>1.0044928909952588</v>
      </c>
      <c r="E125" s="11">
        <f t="shared" si="21"/>
        <v>2.1873438300638753E-3</v>
      </c>
      <c r="F125" s="11">
        <f t="shared" si="22"/>
        <v>1.0110549224854504</v>
      </c>
      <c r="G125" s="11">
        <f t="shared" si="23"/>
        <v>0.99793085950506721</v>
      </c>
    </row>
    <row r="126" spans="1:7">
      <c r="A126" s="12">
        <v>125</v>
      </c>
      <c r="B126" s="15">
        <v>39969</v>
      </c>
      <c r="C126" s="11">
        <v>1.002</v>
      </c>
      <c r="D126" s="11">
        <f t="shared" si="20"/>
        <v>1.0044928909952588</v>
      </c>
      <c r="E126" s="11">
        <f t="shared" si="21"/>
        <v>2.1873438300638753E-3</v>
      </c>
      <c r="F126" s="11">
        <f t="shared" si="22"/>
        <v>1.0110549224854504</v>
      </c>
      <c r="G126" s="11">
        <f t="shared" si="23"/>
        <v>0.99793085950506721</v>
      </c>
    </row>
    <row r="127" spans="1:7">
      <c r="A127" s="12">
        <v>126</v>
      </c>
      <c r="B127" s="15">
        <v>39989</v>
      </c>
      <c r="C127" s="11">
        <v>1.006</v>
      </c>
      <c r="D127" s="11">
        <f t="shared" si="20"/>
        <v>1.0044928909952588</v>
      </c>
      <c r="E127" s="11">
        <f t="shared" si="21"/>
        <v>2.1873438300638753E-3</v>
      </c>
      <c r="F127" s="11">
        <f t="shared" si="22"/>
        <v>1.0110549224854504</v>
      </c>
      <c r="G127" s="11">
        <f t="shared" si="23"/>
        <v>0.99793085950506721</v>
      </c>
    </row>
    <row r="128" spans="1:7">
      <c r="A128" s="12">
        <v>127</v>
      </c>
      <c r="B128" s="15">
        <v>40002</v>
      </c>
      <c r="C128" s="11">
        <v>1.0089999999999999</v>
      </c>
      <c r="D128" s="11">
        <f t="shared" si="20"/>
        <v>1.0044928909952588</v>
      </c>
      <c r="E128" s="11">
        <f t="shared" si="21"/>
        <v>2.1873438300638753E-3</v>
      </c>
      <c r="F128" s="11">
        <f t="shared" si="22"/>
        <v>1.0110549224854504</v>
      </c>
      <c r="G128" s="11">
        <f t="shared" si="23"/>
        <v>0.99793085950506721</v>
      </c>
    </row>
    <row r="129" spans="1:7">
      <c r="A129" s="12">
        <v>128</v>
      </c>
      <c r="B129" s="15">
        <v>40003</v>
      </c>
      <c r="C129" s="11">
        <v>1.006</v>
      </c>
      <c r="D129" s="11">
        <f t="shared" si="20"/>
        <v>1.0044928909952588</v>
      </c>
      <c r="E129" s="11">
        <f t="shared" si="21"/>
        <v>2.1873438300638753E-3</v>
      </c>
      <c r="F129" s="11">
        <f t="shared" si="22"/>
        <v>1.0110549224854504</v>
      </c>
      <c r="G129" s="11">
        <f t="shared" si="23"/>
        <v>0.99793085950506721</v>
      </c>
    </row>
    <row r="130" spans="1:7">
      <c r="A130" s="12">
        <v>129</v>
      </c>
      <c r="B130" s="15">
        <v>40007</v>
      </c>
      <c r="C130" s="11">
        <v>1.004</v>
      </c>
      <c r="D130" s="11">
        <f t="shared" si="20"/>
        <v>1.0044928909952588</v>
      </c>
      <c r="E130" s="11">
        <f t="shared" si="21"/>
        <v>2.1873438300638753E-3</v>
      </c>
      <c r="F130" s="11">
        <f t="shared" si="22"/>
        <v>1.0110549224854504</v>
      </c>
      <c r="G130" s="11">
        <f t="shared" si="23"/>
        <v>0.99793085950506721</v>
      </c>
    </row>
    <row r="131" spans="1:7">
      <c r="A131" s="12">
        <v>130</v>
      </c>
      <c r="B131" s="15">
        <v>40008</v>
      </c>
      <c r="C131" s="11">
        <v>1.004</v>
      </c>
      <c r="D131" s="11">
        <f t="shared" si="20"/>
        <v>1.0044928909952588</v>
      </c>
      <c r="E131" s="11">
        <f t="shared" si="21"/>
        <v>2.1873438300638753E-3</v>
      </c>
      <c r="F131" s="11">
        <f t="shared" si="22"/>
        <v>1.0110549224854504</v>
      </c>
      <c r="G131" s="11">
        <f t="shared" si="23"/>
        <v>0.99793085950506721</v>
      </c>
    </row>
    <row r="132" spans="1:7">
      <c r="A132" s="12">
        <v>131</v>
      </c>
      <c r="B132" s="15">
        <v>40009</v>
      </c>
      <c r="C132" s="11">
        <v>1.0049999999999999</v>
      </c>
      <c r="D132" s="11">
        <f t="shared" si="20"/>
        <v>1.0044928909952588</v>
      </c>
      <c r="E132" s="11">
        <f t="shared" si="21"/>
        <v>2.1873438300638753E-3</v>
      </c>
      <c r="F132" s="11">
        <f t="shared" si="22"/>
        <v>1.0110549224854504</v>
      </c>
      <c r="G132" s="11">
        <f t="shared" si="23"/>
        <v>0.99793085950506721</v>
      </c>
    </row>
    <row r="133" spans="1:7">
      <c r="A133" s="12">
        <v>132</v>
      </c>
      <c r="B133" s="15">
        <v>40011</v>
      </c>
      <c r="C133" s="11">
        <v>1.004</v>
      </c>
      <c r="D133" s="11">
        <f t="shared" si="20"/>
        <v>1.0044928909952588</v>
      </c>
      <c r="E133" s="11">
        <f t="shared" si="21"/>
        <v>2.1873438300638753E-3</v>
      </c>
      <c r="F133" s="11">
        <f t="shared" si="22"/>
        <v>1.0110549224854504</v>
      </c>
      <c r="G133" s="11">
        <f t="shared" si="23"/>
        <v>0.99793085950506721</v>
      </c>
    </row>
    <row r="134" spans="1:7">
      <c r="A134" s="12">
        <v>133</v>
      </c>
      <c r="B134" s="15">
        <v>40016</v>
      </c>
      <c r="C134" s="11">
        <v>1.0049999999999999</v>
      </c>
      <c r="D134" s="11">
        <f t="shared" si="20"/>
        <v>1.0044928909952588</v>
      </c>
      <c r="E134" s="11">
        <f t="shared" si="21"/>
        <v>2.1873438300638753E-3</v>
      </c>
      <c r="F134" s="11">
        <f t="shared" si="22"/>
        <v>1.0110549224854504</v>
      </c>
      <c r="G134" s="11">
        <f t="shared" si="23"/>
        <v>0.99793085950506721</v>
      </c>
    </row>
    <row r="135" spans="1:7">
      <c r="A135" s="12">
        <v>134</v>
      </c>
      <c r="B135" s="15">
        <v>40018</v>
      </c>
      <c r="C135" s="11">
        <v>1.004</v>
      </c>
      <c r="D135" s="11">
        <f t="shared" si="20"/>
        <v>1.0044928909952588</v>
      </c>
      <c r="E135" s="11">
        <f t="shared" si="21"/>
        <v>2.1873438300638753E-3</v>
      </c>
      <c r="F135" s="11">
        <f t="shared" si="22"/>
        <v>1.0110549224854504</v>
      </c>
      <c r="G135" s="11">
        <f t="shared" si="23"/>
        <v>0.99793085950506721</v>
      </c>
    </row>
    <row r="136" spans="1:7">
      <c r="A136" s="12">
        <v>135</v>
      </c>
      <c r="B136" s="15">
        <v>40021</v>
      </c>
      <c r="C136" s="11">
        <v>1.0049999999999999</v>
      </c>
      <c r="D136" s="11">
        <f t="shared" si="20"/>
        <v>1.0044928909952588</v>
      </c>
      <c r="E136" s="11">
        <f t="shared" si="21"/>
        <v>2.1873438300638753E-3</v>
      </c>
      <c r="F136" s="11">
        <f t="shared" si="22"/>
        <v>1.0110549224854504</v>
      </c>
      <c r="G136" s="11">
        <f t="shared" si="23"/>
        <v>0.99793085950506721</v>
      </c>
    </row>
    <row r="137" spans="1:7">
      <c r="A137" s="12">
        <v>136</v>
      </c>
      <c r="B137" s="15">
        <v>40022</v>
      </c>
      <c r="C137" s="11">
        <v>1</v>
      </c>
      <c r="D137" s="11">
        <f t="shared" si="20"/>
        <v>1.0044928909952588</v>
      </c>
      <c r="E137" s="11">
        <f t="shared" si="21"/>
        <v>2.1873438300638753E-3</v>
      </c>
      <c r="F137" s="11">
        <f t="shared" si="22"/>
        <v>1.0110549224854504</v>
      </c>
      <c r="G137" s="11">
        <f t="shared" si="23"/>
        <v>0.99793085950506721</v>
      </c>
    </row>
    <row r="138" spans="1:7">
      <c r="A138" s="12">
        <v>137</v>
      </c>
      <c r="B138" s="15">
        <v>40023</v>
      </c>
      <c r="C138" s="11">
        <v>1.004</v>
      </c>
      <c r="D138" s="11">
        <f t="shared" si="20"/>
        <v>1.0044928909952588</v>
      </c>
      <c r="E138" s="11">
        <f t="shared" si="21"/>
        <v>2.1873438300638753E-3</v>
      </c>
      <c r="F138" s="11">
        <f t="shared" si="22"/>
        <v>1.0110549224854504</v>
      </c>
      <c r="G138" s="11">
        <f t="shared" si="23"/>
        <v>0.99793085950506721</v>
      </c>
    </row>
    <row r="139" spans="1:7">
      <c r="A139" s="12">
        <v>138</v>
      </c>
      <c r="B139" s="15">
        <v>40058</v>
      </c>
      <c r="C139" s="11">
        <v>1.002</v>
      </c>
      <c r="D139" s="11">
        <f t="shared" si="20"/>
        <v>1.0044928909952588</v>
      </c>
      <c r="E139" s="11">
        <f t="shared" si="21"/>
        <v>2.1873438300638753E-3</v>
      </c>
      <c r="F139" s="11">
        <f t="shared" si="22"/>
        <v>1.0110549224854504</v>
      </c>
      <c r="G139" s="11">
        <f t="shared" si="23"/>
        <v>0.99793085950506721</v>
      </c>
    </row>
    <row r="140" spans="1:7">
      <c r="A140" s="12">
        <v>139</v>
      </c>
      <c r="B140" s="15">
        <v>40065</v>
      </c>
      <c r="C140" s="11">
        <v>1.004</v>
      </c>
      <c r="D140" s="11">
        <f t="shared" si="20"/>
        <v>1.0044928909952588</v>
      </c>
      <c r="E140" s="11">
        <f t="shared" si="21"/>
        <v>2.1873438300638753E-3</v>
      </c>
      <c r="F140" s="11">
        <f t="shared" si="22"/>
        <v>1.0110549224854504</v>
      </c>
      <c r="G140" s="11">
        <f t="shared" si="23"/>
        <v>0.99793085950506721</v>
      </c>
    </row>
    <row r="141" spans="1:7">
      <c r="A141" s="12">
        <v>140</v>
      </c>
      <c r="B141" s="15">
        <v>40072</v>
      </c>
      <c r="C141" s="11">
        <v>1.002</v>
      </c>
      <c r="D141" s="11">
        <f t="shared" si="20"/>
        <v>1.0044928909952588</v>
      </c>
      <c r="E141" s="11">
        <f t="shared" si="21"/>
        <v>2.1873438300638753E-3</v>
      </c>
      <c r="F141" s="11">
        <f t="shared" si="22"/>
        <v>1.0110549224854504</v>
      </c>
      <c r="G141" s="11">
        <f t="shared" si="23"/>
        <v>0.99793085950506721</v>
      </c>
    </row>
    <row r="142" spans="1:7">
      <c r="A142" s="12">
        <v>141</v>
      </c>
      <c r="B142" s="15">
        <v>40073</v>
      </c>
      <c r="C142" s="11">
        <v>1.008</v>
      </c>
      <c r="D142" s="11">
        <f t="shared" si="20"/>
        <v>1.0044928909952588</v>
      </c>
      <c r="E142" s="11">
        <f t="shared" si="21"/>
        <v>2.1873438300638753E-3</v>
      </c>
      <c r="F142" s="11">
        <f t="shared" si="22"/>
        <v>1.0110549224854504</v>
      </c>
      <c r="G142" s="11">
        <f t="shared" si="23"/>
        <v>0.99793085950506721</v>
      </c>
    </row>
    <row r="143" spans="1:7">
      <c r="A143" s="12">
        <v>142</v>
      </c>
      <c r="B143" s="15">
        <v>40079</v>
      </c>
      <c r="C143" s="11">
        <v>1.006</v>
      </c>
      <c r="D143" s="11">
        <f t="shared" si="20"/>
        <v>1.0044928909952588</v>
      </c>
      <c r="E143" s="11">
        <f t="shared" si="21"/>
        <v>2.1873438300638753E-3</v>
      </c>
      <c r="F143" s="11">
        <f t="shared" si="22"/>
        <v>1.0110549224854504</v>
      </c>
      <c r="G143" s="11">
        <f t="shared" si="23"/>
        <v>0.99793085950506721</v>
      </c>
    </row>
    <row r="144" spans="1:7">
      <c r="A144" s="12">
        <v>143</v>
      </c>
      <c r="B144" s="15">
        <v>40084</v>
      </c>
      <c r="C144" s="11">
        <v>1.002</v>
      </c>
      <c r="D144" s="11">
        <f t="shared" si="20"/>
        <v>1.0044928909952588</v>
      </c>
      <c r="E144" s="11">
        <f t="shared" si="21"/>
        <v>2.1873438300638753E-3</v>
      </c>
      <c r="F144" s="11">
        <f t="shared" si="22"/>
        <v>1.0110549224854504</v>
      </c>
      <c r="G144" s="11">
        <f t="shared" si="23"/>
        <v>0.99793085950506721</v>
      </c>
    </row>
    <row r="145" spans="1:7">
      <c r="A145" s="12">
        <v>144</v>
      </c>
      <c r="B145" s="15">
        <v>40086</v>
      </c>
      <c r="C145" s="11">
        <v>1.004</v>
      </c>
      <c r="D145" s="11">
        <f t="shared" si="20"/>
        <v>1.0044928909952588</v>
      </c>
      <c r="E145" s="11">
        <f t="shared" si="21"/>
        <v>2.1873438300638753E-3</v>
      </c>
      <c r="F145" s="11">
        <f t="shared" si="22"/>
        <v>1.0110549224854504</v>
      </c>
      <c r="G145" s="11">
        <f t="shared" si="23"/>
        <v>0.99793085950506721</v>
      </c>
    </row>
    <row r="146" spans="1:7">
      <c r="A146" s="12">
        <v>145</v>
      </c>
      <c r="B146" s="15">
        <v>40094</v>
      </c>
      <c r="C146" s="11">
        <v>1.0049999999999999</v>
      </c>
      <c r="D146" s="11">
        <f t="shared" si="20"/>
        <v>1.0044928909952588</v>
      </c>
      <c r="E146" s="11">
        <f t="shared" si="21"/>
        <v>2.1873438300638753E-3</v>
      </c>
      <c r="F146" s="11">
        <f t="shared" si="22"/>
        <v>1.0110549224854504</v>
      </c>
      <c r="G146" s="11">
        <f t="shared" si="23"/>
        <v>0.99793085950506721</v>
      </c>
    </row>
    <row r="147" spans="1:7">
      <c r="A147" s="12">
        <v>146</v>
      </c>
      <c r="B147" s="15">
        <v>40107</v>
      </c>
      <c r="C147" s="11">
        <v>1.002</v>
      </c>
      <c r="D147" s="11">
        <f t="shared" si="20"/>
        <v>1.0044928909952588</v>
      </c>
      <c r="E147" s="11">
        <f t="shared" si="21"/>
        <v>2.1873438300638753E-3</v>
      </c>
      <c r="F147" s="11">
        <f t="shared" si="22"/>
        <v>1.0110549224854504</v>
      </c>
      <c r="G147" s="11">
        <f t="shared" si="23"/>
        <v>0.99793085950506721</v>
      </c>
    </row>
    <row r="148" spans="1:7">
      <c r="A148" s="12">
        <v>147</v>
      </c>
      <c r="B148" s="15">
        <v>40108</v>
      </c>
      <c r="C148" s="11">
        <v>1.0029999999999999</v>
      </c>
      <c r="D148" s="11">
        <f t="shared" si="20"/>
        <v>1.0044928909952588</v>
      </c>
      <c r="E148" s="11">
        <f t="shared" si="21"/>
        <v>2.1873438300638753E-3</v>
      </c>
      <c r="F148" s="11">
        <f t="shared" si="22"/>
        <v>1.0110549224854504</v>
      </c>
      <c r="G148" s="11">
        <f t="shared" si="23"/>
        <v>0.99793085950506721</v>
      </c>
    </row>
    <row r="149" spans="1:7">
      <c r="A149" s="12">
        <v>148</v>
      </c>
      <c r="B149" s="15">
        <v>40109</v>
      </c>
      <c r="C149" s="11">
        <v>1.004</v>
      </c>
      <c r="D149" s="11">
        <f t="shared" si="20"/>
        <v>1.0044928909952588</v>
      </c>
      <c r="E149" s="11">
        <f t="shared" si="21"/>
        <v>2.1873438300638753E-3</v>
      </c>
      <c r="F149" s="11">
        <f t="shared" si="22"/>
        <v>1.0110549224854504</v>
      </c>
      <c r="G149" s="11">
        <f t="shared" si="23"/>
        <v>0.99793085950506721</v>
      </c>
    </row>
    <row r="150" spans="1:7">
      <c r="A150" s="12">
        <v>149</v>
      </c>
      <c r="B150" s="15">
        <v>40112</v>
      </c>
      <c r="C150" s="11">
        <v>1.002</v>
      </c>
      <c r="D150" s="11">
        <f t="shared" si="20"/>
        <v>1.0044928909952588</v>
      </c>
      <c r="E150" s="11">
        <f t="shared" si="21"/>
        <v>2.1873438300638753E-3</v>
      </c>
      <c r="F150" s="11">
        <f t="shared" si="22"/>
        <v>1.0110549224854504</v>
      </c>
      <c r="G150" s="11">
        <f t="shared" si="23"/>
        <v>0.99793085950506721</v>
      </c>
    </row>
    <row r="151" spans="1:7">
      <c r="A151" s="12">
        <v>150</v>
      </c>
      <c r="B151" s="15">
        <v>40114</v>
      </c>
      <c r="C151" s="11">
        <v>1.006</v>
      </c>
      <c r="D151" s="11">
        <f t="shared" si="20"/>
        <v>1.0044928909952588</v>
      </c>
      <c r="E151" s="11">
        <f t="shared" si="21"/>
        <v>2.1873438300638753E-3</v>
      </c>
      <c r="F151" s="11">
        <f t="shared" si="22"/>
        <v>1.0110549224854504</v>
      </c>
      <c r="G151" s="11">
        <f t="shared" si="23"/>
        <v>0.99793085950506721</v>
      </c>
    </row>
    <row r="152" spans="1:7">
      <c r="A152" s="12">
        <v>151</v>
      </c>
      <c r="B152" s="15">
        <v>40115</v>
      </c>
      <c r="C152" s="11">
        <v>1.0089999999999999</v>
      </c>
      <c r="D152" s="11">
        <f t="shared" si="20"/>
        <v>1.0044928909952588</v>
      </c>
      <c r="E152" s="11">
        <f t="shared" si="21"/>
        <v>2.1873438300638753E-3</v>
      </c>
      <c r="F152" s="11">
        <f t="shared" si="22"/>
        <v>1.0110549224854504</v>
      </c>
      <c r="G152" s="11">
        <f t="shared" si="23"/>
        <v>0.99793085950506721</v>
      </c>
    </row>
    <row r="153" spans="1:7">
      <c r="A153" s="12">
        <v>152</v>
      </c>
      <c r="B153" s="15">
        <v>40116</v>
      </c>
      <c r="C153" s="11">
        <v>1.0049999999999999</v>
      </c>
      <c r="D153" s="11">
        <f t="shared" si="20"/>
        <v>1.0044928909952588</v>
      </c>
      <c r="E153" s="11">
        <f t="shared" si="21"/>
        <v>2.1873438300638753E-3</v>
      </c>
      <c r="F153" s="11">
        <f t="shared" si="22"/>
        <v>1.0110549224854504</v>
      </c>
      <c r="G153" s="11">
        <f t="shared" si="23"/>
        <v>0.99793085950506721</v>
      </c>
    </row>
    <row r="154" spans="1:7">
      <c r="A154" s="12">
        <v>153</v>
      </c>
      <c r="B154" s="15">
        <v>40119</v>
      </c>
      <c r="C154" s="11">
        <v>1.0029999999999999</v>
      </c>
      <c r="D154" s="11">
        <f t="shared" si="20"/>
        <v>1.0044928909952588</v>
      </c>
      <c r="E154" s="11">
        <f t="shared" si="21"/>
        <v>2.1873438300638753E-3</v>
      </c>
      <c r="F154" s="11">
        <f t="shared" si="22"/>
        <v>1.0110549224854504</v>
      </c>
      <c r="G154" s="11">
        <f t="shared" si="23"/>
        <v>0.99793085950506721</v>
      </c>
    </row>
    <row r="155" spans="1:7">
      <c r="A155" s="12">
        <v>154</v>
      </c>
      <c r="B155" s="15">
        <v>40120</v>
      </c>
      <c r="C155" s="11">
        <v>1.004</v>
      </c>
      <c r="D155" s="11">
        <f t="shared" si="20"/>
        <v>1.0044928909952588</v>
      </c>
      <c r="E155" s="11">
        <f t="shared" si="21"/>
        <v>2.1873438300638753E-3</v>
      </c>
      <c r="F155" s="11">
        <f t="shared" si="22"/>
        <v>1.0110549224854504</v>
      </c>
      <c r="G155" s="11">
        <f t="shared" si="23"/>
        <v>0.99793085950506721</v>
      </c>
    </row>
    <row r="156" spans="1:7">
      <c r="A156" s="12">
        <v>155</v>
      </c>
      <c r="B156" s="15">
        <v>40121</v>
      </c>
      <c r="C156" s="11">
        <v>1.0009999999999999</v>
      </c>
      <c r="D156" s="11">
        <f t="shared" si="20"/>
        <v>1.0044928909952588</v>
      </c>
      <c r="E156" s="11">
        <f t="shared" si="21"/>
        <v>2.1873438300638753E-3</v>
      </c>
      <c r="F156" s="11">
        <f t="shared" si="22"/>
        <v>1.0110549224854504</v>
      </c>
      <c r="G156" s="11">
        <f t="shared" si="23"/>
        <v>0.99793085950506721</v>
      </c>
    </row>
    <row r="157" spans="1:7">
      <c r="A157" s="12">
        <v>156</v>
      </c>
      <c r="B157" s="15">
        <v>40123</v>
      </c>
      <c r="C157" s="11">
        <v>1.004</v>
      </c>
      <c r="D157" s="11">
        <f t="shared" si="20"/>
        <v>1.0044928909952588</v>
      </c>
      <c r="E157" s="11">
        <f t="shared" si="21"/>
        <v>2.1873438300638753E-3</v>
      </c>
      <c r="F157" s="11">
        <f t="shared" si="22"/>
        <v>1.0110549224854504</v>
      </c>
      <c r="G157" s="11">
        <f t="shared" si="23"/>
        <v>0.99793085950506721</v>
      </c>
    </row>
    <row r="158" spans="1:7">
      <c r="A158" s="12">
        <v>157</v>
      </c>
      <c r="B158" s="15">
        <v>40124</v>
      </c>
      <c r="C158" s="11">
        <v>1.0069999999999999</v>
      </c>
      <c r="D158" s="11">
        <f t="shared" si="20"/>
        <v>1.0044928909952588</v>
      </c>
      <c r="E158" s="11">
        <f t="shared" si="21"/>
        <v>2.1873438300638753E-3</v>
      </c>
      <c r="F158" s="11">
        <f t="shared" si="22"/>
        <v>1.0110549224854504</v>
      </c>
      <c r="G158" s="11">
        <f t="shared" si="23"/>
        <v>0.99793085950506721</v>
      </c>
    </row>
    <row r="159" spans="1:7">
      <c r="A159" s="12">
        <v>158</v>
      </c>
      <c r="B159" s="15">
        <v>40125</v>
      </c>
      <c r="C159" s="11">
        <v>1.004</v>
      </c>
      <c r="D159" s="11">
        <f t="shared" si="20"/>
        <v>1.0044928909952588</v>
      </c>
      <c r="E159" s="11">
        <f t="shared" si="21"/>
        <v>2.1873438300638753E-3</v>
      </c>
      <c r="F159" s="11">
        <f t="shared" si="22"/>
        <v>1.0110549224854504</v>
      </c>
      <c r="G159" s="11">
        <f t="shared" si="23"/>
        <v>0.99793085950506721</v>
      </c>
    </row>
    <row r="160" spans="1:7">
      <c r="A160" s="12">
        <v>159</v>
      </c>
      <c r="B160" s="15">
        <v>40126</v>
      </c>
      <c r="C160" s="11">
        <v>1.0029999999999999</v>
      </c>
      <c r="D160" s="11">
        <f t="shared" si="20"/>
        <v>1.0044928909952588</v>
      </c>
      <c r="E160" s="11">
        <f t="shared" si="21"/>
        <v>2.1873438300638753E-3</v>
      </c>
      <c r="F160" s="11">
        <f t="shared" si="22"/>
        <v>1.0110549224854504</v>
      </c>
      <c r="G160" s="11">
        <f t="shared" si="23"/>
        <v>0.99793085950506721</v>
      </c>
    </row>
    <row r="161" spans="1:7">
      <c r="A161" s="12">
        <v>160</v>
      </c>
      <c r="B161" s="15">
        <v>40127</v>
      </c>
      <c r="C161" s="11">
        <v>1.0029999999999999</v>
      </c>
      <c r="D161" s="11">
        <f t="shared" si="20"/>
        <v>1.0044928909952588</v>
      </c>
      <c r="E161" s="11">
        <f t="shared" si="21"/>
        <v>2.1873438300638753E-3</v>
      </c>
      <c r="F161" s="11">
        <f t="shared" si="22"/>
        <v>1.0110549224854504</v>
      </c>
      <c r="G161" s="11">
        <f t="shared" si="23"/>
        <v>0.99793085950506721</v>
      </c>
    </row>
    <row r="162" spans="1:7">
      <c r="A162" s="12">
        <v>161</v>
      </c>
      <c r="B162" s="15">
        <v>40128</v>
      </c>
      <c r="C162" s="11">
        <v>1.008</v>
      </c>
      <c r="D162" s="11">
        <f t="shared" si="20"/>
        <v>1.0044928909952588</v>
      </c>
      <c r="E162" s="11">
        <f t="shared" si="21"/>
        <v>2.1873438300638753E-3</v>
      </c>
      <c r="F162" s="11">
        <f t="shared" si="22"/>
        <v>1.0110549224854504</v>
      </c>
      <c r="G162" s="11">
        <f t="shared" si="23"/>
        <v>0.99793085950506721</v>
      </c>
    </row>
    <row r="163" spans="1:7">
      <c r="A163" s="12">
        <v>162</v>
      </c>
      <c r="B163" s="15">
        <v>40129</v>
      </c>
      <c r="C163" s="11">
        <v>1.002</v>
      </c>
      <c r="D163" s="11">
        <f t="shared" si="20"/>
        <v>1.0044928909952588</v>
      </c>
      <c r="E163" s="11">
        <f t="shared" si="21"/>
        <v>2.1873438300638753E-3</v>
      </c>
      <c r="F163" s="11">
        <f t="shared" si="22"/>
        <v>1.0110549224854504</v>
      </c>
      <c r="G163" s="11">
        <f t="shared" si="23"/>
        <v>0.99793085950506721</v>
      </c>
    </row>
    <row r="164" spans="1:7">
      <c r="A164" s="12">
        <v>163</v>
      </c>
      <c r="B164" s="15">
        <v>40130</v>
      </c>
      <c r="C164" s="11">
        <v>1.0029999999999999</v>
      </c>
      <c r="D164" s="11">
        <f t="shared" si="20"/>
        <v>1.0044928909952588</v>
      </c>
      <c r="E164" s="11">
        <f t="shared" si="21"/>
        <v>2.1873438300638753E-3</v>
      </c>
      <c r="F164" s="11">
        <f t="shared" si="22"/>
        <v>1.0110549224854504</v>
      </c>
      <c r="G164" s="11">
        <f t="shared" si="23"/>
        <v>0.99793085950506721</v>
      </c>
    </row>
    <row r="165" spans="1:7">
      <c r="A165" s="12">
        <v>164</v>
      </c>
      <c r="B165" s="15">
        <v>40132</v>
      </c>
      <c r="C165" s="11">
        <v>1.0029999999999999</v>
      </c>
      <c r="D165" s="11">
        <f t="shared" si="20"/>
        <v>1.0044928909952588</v>
      </c>
      <c r="E165" s="11">
        <f t="shared" si="21"/>
        <v>2.1873438300638753E-3</v>
      </c>
      <c r="F165" s="11">
        <f t="shared" si="22"/>
        <v>1.0110549224854504</v>
      </c>
      <c r="G165" s="11">
        <f t="shared" si="23"/>
        <v>0.99793085950506721</v>
      </c>
    </row>
    <row r="166" spans="1:7">
      <c r="A166" s="12">
        <v>165</v>
      </c>
      <c r="B166" s="15">
        <v>40134</v>
      </c>
      <c r="C166" s="11">
        <v>1.004</v>
      </c>
      <c r="D166" s="11">
        <f t="shared" si="20"/>
        <v>1.0044928909952588</v>
      </c>
      <c r="E166" s="11">
        <f t="shared" si="21"/>
        <v>2.1873438300638753E-3</v>
      </c>
      <c r="F166" s="11">
        <f t="shared" si="22"/>
        <v>1.0110549224854504</v>
      </c>
      <c r="G166" s="11">
        <f t="shared" si="23"/>
        <v>0.99793085950506721</v>
      </c>
    </row>
    <row r="167" spans="1:7">
      <c r="A167" s="12">
        <v>166</v>
      </c>
      <c r="B167" s="15">
        <v>40135</v>
      </c>
      <c r="C167" s="11">
        <v>1.0029999999999999</v>
      </c>
      <c r="D167" s="11">
        <f t="shared" si="20"/>
        <v>1.0044928909952588</v>
      </c>
      <c r="E167" s="11">
        <f t="shared" si="21"/>
        <v>2.1873438300638753E-3</v>
      </c>
      <c r="F167" s="11">
        <f t="shared" si="22"/>
        <v>1.0110549224854504</v>
      </c>
      <c r="G167" s="11">
        <f t="shared" si="23"/>
        <v>0.99793085950506721</v>
      </c>
    </row>
    <row r="168" spans="1:7">
      <c r="A168" s="12">
        <v>167</v>
      </c>
      <c r="B168" s="15">
        <v>40136</v>
      </c>
      <c r="C168" s="11">
        <v>1.0089999999999999</v>
      </c>
      <c r="D168" s="11">
        <f t="shared" si="20"/>
        <v>1.0044928909952588</v>
      </c>
      <c r="E168" s="11">
        <f t="shared" si="21"/>
        <v>2.1873438300638753E-3</v>
      </c>
      <c r="F168" s="11">
        <f t="shared" si="22"/>
        <v>1.0110549224854504</v>
      </c>
      <c r="G168" s="11">
        <f t="shared" si="23"/>
        <v>0.99793085950506721</v>
      </c>
    </row>
    <row r="169" spans="1:7">
      <c r="A169" s="12">
        <v>168</v>
      </c>
      <c r="B169" s="15">
        <v>40137</v>
      </c>
      <c r="C169" s="11">
        <v>1</v>
      </c>
      <c r="D169" s="11">
        <f t="shared" si="20"/>
        <v>1.0044928909952588</v>
      </c>
      <c r="E169" s="11">
        <f t="shared" si="21"/>
        <v>2.1873438300638753E-3</v>
      </c>
      <c r="F169" s="11">
        <f t="shared" si="22"/>
        <v>1.0110549224854504</v>
      </c>
      <c r="G169" s="11">
        <f t="shared" si="23"/>
        <v>0.99793085950506721</v>
      </c>
    </row>
    <row r="170" spans="1:7">
      <c r="A170" s="12">
        <v>169</v>
      </c>
      <c r="B170" s="15">
        <v>40138</v>
      </c>
      <c r="C170" s="11">
        <v>1.0029999999999999</v>
      </c>
      <c r="D170" s="11">
        <f t="shared" si="20"/>
        <v>1.0044928909952588</v>
      </c>
      <c r="E170" s="11">
        <f t="shared" si="21"/>
        <v>2.1873438300638753E-3</v>
      </c>
      <c r="F170" s="11">
        <f t="shared" si="22"/>
        <v>1.0110549224854504</v>
      </c>
      <c r="G170" s="11">
        <f t="shared" si="23"/>
        <v>0.99793085950506721</v>
      </c>
    </row>
    <row r="171" spans="1:7">
      <c r="A171" s="12">
        <v>170</v>
      </c>
      <c r="B171" s="15">
        <v>40140</v>
      </c>
      <c r="C171" s="11">
        <v>1.004</v>
      </c>
      <c r="D171" s="11">
        <f t="shared" si="20"/>
        <v>1.0044928909952588</v>
      </c>
      <c r="E171" s="11">
        <f t="shared" si="21"/>
        <v>2.1873438300638753E-3</v>
      </c>
      <c r="F171" s="11">
        <f t="shared" si="22"/>
        <v>1.0110549224854504</v>
      </c>
      <c r="G171" s="11">
        <f t="shared" si="23"/>
        <v>0.99793085950506721</v>
      </c>
    </row>
    <row r="172" spans="1:7">
      <c r="A172" s="12">
        <v>171</v>
      </c>
      <c r="B172" s="15">
        <v>40149</v>
      </c>
      <c r="C172" s="11">
        <v>1.0009999999999999</v>
      </c>
      <c r="D172" s="11">
        <f t="shared" si="20"/>
        <v>1.0044928909952588</v>
      </c>
      <c r="E172" s="11">
        <f t="shared" si="21"/>
        <v>2.1873438300638753E-3</v>
      </c>
      <c r="F172" s="11">
        <f t="shared" si="22"/>
        <v>1.0110549224854504</v>
      </c>
      <c r="G172" s="11">
        <f t="shared" si="23"/>
        <v>0.99793085950506721</v>
      </c>
    </row>
    <row r="173" spans="1:7">
      <c r="A173" s="12">
        <v>172</v>
      </c>
      <c r="B173" s="15">
        <v>40150</v>
      </c>
      <c r="C173" s="11">
        <v>1.0029999999999999</v>
      </c>
      <c r="D173" s="11">
        <f t="shared" si="20"/>
        <v>1.0044928909952588</v>
      </c>
      <c r="E173" s="11">
        <f t="shared" si="21"/>
        <v>2.1873438300638753E-3</v>
      </c>
      <c r="F173" s="11">
        <f t="shared" si="22"/>
        <v>1.0110549224854504</v>
      </c>
      <c r="G173" s="11">
        <f t="shared" si="23"/>
        <v>0.99793085950506721</v>
      </c>
    </row>
    <row r="174" spans="1:7">
      <c r="A174" s="12">
        <v>173</v>
      </c>
      <c r="B174" s="15">
        <v>40157</v>
      </c>
      <c r="C174" s="11">
        <v>1.0049999999999999</v>
      </c>
      <c r="D174" s="11">
        <f t="shared" si="20"/>
        <v>1.0044928909952588</v>
      </c>
      <c r="E174" s="11">
        <f t="shared" si="21"/>
        <v>2.1873438300638753E-3</v>
      </c>
      <c r="F174" s="11">
        <f t="shared" si="22"/>
        <v>1.0110549224854504</v>
      </c>
      <c r="G174" s="11">
        <f t="shared" si="23"/>
        <v>0.99793085950506721</v>
      </c>
    </row>
    <row r="175" spans="1:7">
      <c r="A175" s="12">
        <v>174</v>
      </c>
      <c r="B175" s="15">
        <v>40163</v>
      </c>
      <c r="C175" s="11">
        <v>1.0049999999999999</v>
      </c>
      <c r="D175" s="11">
        <f t="shared" si="20"/>
        <v>1.0044928909952588</v>
      </c>
      <c r="E175" s="11">
        <f t="shared" si="21"/>
        <v>2.1873438300638753E-3</v>
      </c>
      <c r="F175" s="11">
        <f t="shared" si="22"/>
        <v>1.0110549224854504</v>
      </c>
      <c r="G175" s="11">
        <f t="shared" si="23"/>
        <v>0.99793085950506721</v>
      </c>
    </row>
    <row r="176" spans="1:7">
      <c r="A176" s="12">
        <v>175</v>
      </c>
      <c r="B176" s="15">
        <v>40164</v>
      </c>
      <c r="C176" s="11">
        <v>1.0029999999999999</v>
      </c>
      <c r="D176" s="11">
        <f t="shared" si="20"/>
        <v>1.0044928909952588</v>
      </c>
      <c r="E176" s="11">
        <f t="shared" si="21"/>
        <v>2.1873438300638753E-3</v>
      </c>
      <c r="F176" s="11">
        <f t="shared" si="22"/>
        <v>1.0110549224854504</v>
      </c>
      <c r="G176" s="11">
        <f t="shared" si="23"/>
        <v>0.99793085950506721</v>
      </c>
    </row>
    <row r="177" spans="1:7">
      <c r="A177" s="12">
        <v>176</v>
      </c>
      <c r="B177" s="15">
        <v>40219</v>
      </c>
      <c r="C177" s="12">
        <v>1.002</v>
      </c>
      <c r="D177" s="11">
        <f t="shared" si="20"/>
        <v>1.0044928909952588</v>
      </c>
      <c r="E177" s="11">
        <f t="shared" si="21"/>
        <v>2.1873438300638753E-3</v>
      </c>
      <c r="F177" s="11">
        <f t="shared" ref="F177" si="24">D177+(3*E177)</f>
        <v>1.0110549224854504</v>
      </c>
      <c r="G177" s="11">
        <f t="shared" ref="G177" si="25">D177-(3*E177)</f>
        <v>0.99793085950506721</v>
      </c>
    </row>
    <row r="178" spans="1:7">
      <c r="A178" s="12">
        <v>177</v>
      </c>
      <c r="B178" s="15">
        <v>40224</v>
      </c>
      <c r="C178" s="12">
        <v>1.0049999999999999</v>
      </c>
      <c r="D178" s="11">
        <f t="shared" si="20"/>
        <v>1.0044928909952588</v>
      </c>
      <c r="E178" s="11">
        <f t="shared" si="21"/>
        <v>2.1873438300638753E-3</v>
      </c>
      <c r="F178" s="11">
        <f t="shared" ref="F178:F202" si="26">D178+(3*E178)</f>
        <v>1.0110549224854504</v>
      </c>
      <c r="G178" s="11">
        <f t="shared" ref="G178:G202" si="27">D178-(3*E178)</f>
        <v>0.99793085950506721</v>
      </c>
    </row>
    <row r="179" spans="1:7">
      <c r="A179" s="12">
        <v>178</v>
      </c>
      <c r="B179" s="15">
        <v>40225</v>
      </c>
      <c r="C179" s="12">
        <v>1.0049999999999999</v>
      </c>
      <c r="D179" s="11">
        <f t="shared" si="20"/>
        <v>1.0044928909952588</v>
      </c>
      <c r="E179" s="11">
        <f t="shared" si="21"/>
        <v>2.1873438300638753E-3</v>
      </c>
      <c r="F179" s="11">
        <f t="shared" si="26"/>
        <v>1.0110549224854504</v>
      </c>
      <c r="G179" s="11">
        <f t="shared" si="27"/>
        <v>0.99793085950506721</v>
      </c>
    </row>
    <row r="180" spans="1:7">
      <c r="A180" s="12">
        <v>179</v>
      </c>
      <c r="B180" s="15">
        <v>40226</v>
      </c>
      <c r="C180" s="12">
        <v>1.0069999999999999</v>
      </c>
      <c r="D180" s="11">
        <f t="shared" si="20"/>
        <v>1.0044928909952588</v>
      </c>
      <c r="E180" s="11">
        <f t="shared" si="21"/>
        <v>2.1873438300638753E-3</v>
      </c>
      <c r="F180" s="11">
        <f t="shared" si="26"/>
        <v>1.0110549224854504</v>
      </c>
      <c r="G180" s="11">
        <f t="shared" si="27"/>
        <v>0.99793085950506721</v>
      </c>
    </row>
    <row r="181" spans="1:7">
      <c r="A181" s="12">
        <v>180</v>
      </c>
      <c r="B181" s="15">
        <v>40228</v>
      </c>
      <c r="C181" s="12">
        <v>1.004</v>
      </c>
      <c r="D181" s="11">
        <f t="shared" si="20"/>
        <v>1.0044928909952588</v>
      </c>
      <c r="E181" s="11">
        <f t="shared" si="21"/>
        <v>2.1873438300638753E-3</v>
      </c>
      <c r="F181" s="11">
        <f t="shared" si="26"/>
        <v>1.0110549224854504</v>
      </c>
      <c r="G181" s="11">
        <f t="shared" si="27"/>
        <v>0.99793085950506721</v>
      </c>
    </row>
    <row r="182" spans="1:7">
      <c r="A182" s="12">
        <v>181</v>
      </c>
      <c r="B182" s="15">
        <v>40231</v>
      </c>
      <c r="C182" s="12">
        <v>1.0029999999999999</v>
      </c>
      <c r="D182" s="11">
        <f t="shared" si="20"/>
        <v>1.0044928909952588</v>
      </c>
      <c r="E182" s="11">
        <f t="shared" si="21"/>
        <v>2.1873438300638753E-3</v>
      </c>
      <c r="F182" s="11">
        <f t="shared" si="26"/>
        <v>1.0110549224854504</v>
      </c>
      <c r="G182" s="11">
        <f t="shared" si="27"/>
        <v>0.99793085950506721</v>
      </c>
    </row>
    <row r="183" spans="1:7">
      <c r="A183" s="12">
        <v>182</v>
      </c>
      <c r="B183" s="15">
        <v>40234</v>
      </c>
      <c r="C183" s="12">
        <v>1.0049999999999999</v>
      </c>
      <c r="D183" s="11">
        <f t="shared" si="20"/>
        <v>1.0044928909952588</v>
      </c>
      <c r="E183" s="11">
        <f t="shared" si="21"/>
        <v>2.1873438300638753E-3</v>
      </c>
      <c r="F183" s="11">
        <f t="shared" si="26"/>
        <v>1.0110549224854504</v>
      </c>
      <c r="G183" s="11">
        <f t="shared" si="27"/>
        <v>0.99793085950506721</v>
      </c>
    </row>
    <row r="184" spans="1:7">
      <c r="A184" s="12">
        <v>183</v>
      </c>
      <c r="B184" s="15">
        <v>40235</v>
      </c>
      <c r="C184" s="12">
        <v>1.0029999999999999</v>
      </c>
      <c r="D184" s="11">
        <f t="shared" si="20"/>
        <v>1.0044928909952588</v>
      </c>
      <c r="E184" s="11">
        <f t="shared" si="21"/>
        <v>2.1873438300638753E-3</v>
      </c>
      <c r="F184" s="11">
        <f t="shared" si="26"/>
        <v>1.0110549224854504</v>
      </c>
      <c r="G184" s="11">
        <f t="shared" si="27"/>
        <v>0.99793085950506721</v>
      </c>
    </row>
    <row r="185" spans="1:7">
      <c r="A185" s="12">
        <v>184</v>
      </c>
      <c r="B185" s="15">
        <v>40237</v>
      </c>
      <c r="C185" s="12">
        <v>1.002</v>
      </c>
      <c r="D185" s="11">
        <f t="shared" si="20"/>
        <v>1.0044928909952588</v>
      </c>
      <c r="E185" s="11">
        <f t="shared" si="21"/>
        <v>2.1873438300638753E-3</v>
      </c>
      <c r="F185" s="11">
        <f t="shared" si="26"/>
        <v>1.0110549224854504</v>
      </c>
      <c r="G185" s="11">
        <f t="shared" si="27"/>
        <v>0.99793085950506721</v>
      </c>
    </row>
    <row r="186" spans="1:7">
      <c r="A186" s="12">
        <v>185</v>
      </c>
      <c r="B186" s="15">
        <v>40238</v>
      </c>
      <c r="C186" s="12">
        <v>1.006</v>
      </c>
      <c r="D186" s="11">
        <f t="shared" ref="D186:D212" si="28">$D$2</f>
        <v>1.0044928909952588</v>
      </c>
      <c r="E186" s="11">
        <f t="shared" ref="E186:E212" si="29">$E$2</f>
        <v>2.1873438300638753E-3</v>
      </c>
      <c r="F186" s="11">
        <f t="shared" si="26"/>
        <v>1.0110549224854504</v>
      </c>
      <c r="G186" s="11">
        <f t="shared" si="27"/>
        <v>0.99793085950506721</v>
      </c>
    </row>
    <row r="187" spans="1:7">
      <c r="A187" s="12">
        <v>186</v>
      </c>
      <c r="B187" s="15">
        <v>40239</v>
      </c>
      <c r="C187" s="11">
        <v>1</v>
      </c>
      <c r="D187" s="11">
        <f t="shared" si="28"/>
        <v>1.0044928909952588</v>
      </c>
      <c r="E187" s="11">
        <f t="shared" si="29"/>
        <v>2.1873438300638753E-3</v>
      </c>
      <c r="F187" s="11">
        <f t="shared" si="26"/>
        <v>1.0110549224854504</v>
      </c>
      <c r="G187" s="11">
        <f t="shared" si="27"/>
        <v>0.99793085950506721</v>
      </c>
    </row>
    <row r="188" spans="1:7">
      <c r="A188" s="12">
        <v>187</v>
      </c>
      <c r="B188" s="15">
        <v>40240</v>
      </c>
      <c r="C188" s="12">
        <v>1.0029999999999999</v>
      </c>
      <c r="D188" s="11">
        <f t="shared" si="28"/>
        <v>1.0044928909952588</v>
      </c>
      <c r="E188" s="11">
        <f t="shared" si="29"/>
        <v>2.1873438300638753E-3</v>
      </c>
      <c r="F188" s="11">
        <f t="shared" si="26"/>
        <v>1.0110549224854504</v>
      </c>
      <c r="G188" s="11">
        <f t="shared" si="27"/>
        <v>0.99793085950506721</v>
      </c>
    </row>
    <row r="189" spans="1:7">
      <c r="A189" s="12">
        <v>188</v>
      </c>
      <c r="B189" s="15">
        <v>40242</v>
      </c>
      <c r="C189" s="12">
        <v>1.002</v>
      </c>
      <c r="D189" s="11">
        <f t="shared" si="28"/>
        <v>1.0044928909952588</v>
      </c>
      <c r="E189" s="11">
        <f t="shared" si="29"/>
        <v>2.1873438300638753E-3</v>
      </c>
      <c r="F189" s="11">
        <f t="shared" si="26"/>
        <v>1.0110549224854504</v>
      </c>
      <c r="G189" s="11">
        <f t="shared" si="27"/>
        <v>0.99793085950506721</v>
      </c>
    </row>
    <row r="190" spans="1:7">
      <c r="A190" s="12">
        <v>189</v>
      </c>
      <c r="B190" s="15">
        <v>40254</v>
      </c>
      <c r="C190" s="12">
        <v>1.004</v>
      </c>
      <c r="D190" s="11">
        <f t="shared" si="28"/>
        <v>1.0044928909952588</v>
      </c>
      <c r="E190" s="11">
        <f t="shared" si="29"/>
        <v>2.1873438300638753E-3</v>
      </c>
      <c r="F190" s="11">
        <f t="shared" si="26"/>
        <v>1.0110549224854504</v>
      </c>
      <c r="G190" s="11">
        <f t="shared" si="27"/>
        <v>0.99793085950506721</v>
      </c>
    </row>
    <row r="191" spans="1:7">
      <c r="A191" s="12">
        <v>190</v>
      </c>
      <c r="B191" s="15">
        <v>40255</v>
      </c>
      <c r="C191" s="12">
        <v>1.004</v>
      </c>
      <c r="D191" s="11">
        <f t="shared" si="28"/>
        <v>1.0044928909952588</v>
      </c>
      <c r="E191" s="11">
        <f t="shared" si="29"/>
        <v>2.1873438300638753E-3</v>
      </c>
      <c r="F191" s="11">
        <f t="shared" si="26"/>
        <v>1.0110549224854504</v>
      </c>
      <c r="G191" s="11">
        <f t="shared" si="27"/>
        <v>0.99793085950506721</v>
      </c>
    </row>
    <row r="192" spans="1:7">
      <c r="A192" s="12">
        <v>191</v>
      </c>
      <c r="B192" s="15">
        <v>40265</v>
      </c>
      <c r="C192" s="12">
        <v>1.004</v>
      </c>
      <c r="D192" s="11">
        <f t="shared" si="28"/>
        <v>1.0044928909952588</v>
      </c>
      <c r="E192" s="11">
        <f t="shared" si="29"/>
        <v>2.1873438300638753E-3</v>
      </c>
      <c r="F192" s="11">
        <f t="shared" si="26"/>
        <v>1.0110549224854504</v>
      </c>
      <c r="G192" s="11">
        <f t="shared" si="27"/>
        <v>0.99793085950506721</v>
      </c>
    </row>
    <row r="193" spans="1:7">
      <c r="A193" s="12">
        <v>192</v>
      </c>
      <c r="B193" s="15">
        <v>40266</v>
      </c>
      <c r="C193" s="12">
        <v>1.0049999999999999</v>
      </c>
      <c r="D193" s="11">
        <f t="shared" si="28"/>
        <v>1.0044928909952588</v>
      </c>
      <c r="E193" s="11">
        <f t="shared" si="29"/>
        <v>2.1873438300638753E-3</v>
      </c>
      <c r="F193" s="11">
        <f t="shared" si="26"/>
        <v>1.0110549224854504</v>
      </c>
      <c r="G193" s="11">
        <f t="shared" si="27"/>
        <v>0.99793085950506721</v>
      </c>
    </row>
    <row r="194" spans="1:7">
      <c r="A194" s="12">
        <v>193</v>
      </c>
      <c r="B194" s="15">
        <v>40297</v>
      </c>
      <c r="C194" s="12">
        <v>1.0049999999999999</v>
      </c>
      <c r="D194" s="11">
        <f t="shared" si="28"/>
        <v>1.0044928909952588</v>
      </c>
      <c r="E194" s="11">
        <f t="shared" si="29"/>
        <v>2.1873438300638753E-3</v>
      </c>
      <c r="F194" s="11">
        <f t="shared" si="26"/>
        <v>1.0110549224854504</v>
      </c>
      <c r="G194" s="11">
        <f t="shared" si="27"/>
        <v>0.99793085950506721</v>
      </c>
    </row>
    <row r="195" spans="1:7">
      <c r="A195" s="12">
        <v>194</v>
      </c>
      <c r="B195" s="15">
        <v>40344</v>
      </c>
      <c r="C195" s="12">
        <v>1.0049999999999999</v>
      </c>
      <c r="D195" s="11">
        <f t="shared" si="28"/>
        <v>1.0044928909952588</v>
      </c>
      <c r="E195" s="11">
        <f t="shared" si="29"/>
        <v>2.1873438300638753E-3</v>
      </c>
      <c r="F195" s="11">
        <f t="shared" si="26"/>
        <v>1.0110549224854504</v>
      </c>
      <c r="G195" s="11">
        <f t="shared" si="27"/>
        <v>0.99793085950506721</v>
      </c>
    </row>
    <row r="196" spans="1:7">
      <c r="A196" s="12">
        <v>195</v>
      </c>
      <c r="B196" s="15">
        <v>40354</v>
      </c>
      <c r="C196" s="12">
        <v>1.006</v>
      </c>
      <c r="D196" s="11">
        <f t="shared" si="28"/>
        <v>1.0044928909952588</v>
      </c>
      <c r="E196" s="11">
        <f t="shared" si="29"/>
        <v>2.1873438300638753E-3</v>
      </c>
      <c r="F196" s="11">
        <f t="shared" si="26"/>
        <v>1.0110549224854504</v>
      </c>
      <c r="G196" s="11">
        <f t="shared" si="27"/>
        <v>0.99793085950506721</v>
      </c>
    </row>
    <row r="197" spans="1:7">
      <c r="A197" s="12">
        <v>196</v>
      </c>
      <c r="B197" s="15">
        <v>40373</v>
      </c>
      <c r="C197" s="12">
        <v>1.004</v>
      </c>
      <c r="D197" s="11">
        <f t="shared" si="28"/>
        <v>1.0044928909952588</v>
      </c>
      <c r="E197" s="11">
        <f t="shared" si="29"/>
        <v>2.1873438300638753E-3</v>
      </c>
      <c r="F197" s="11">
        <f t="shared" si="26"/>
        <v>1.0110549224854504</v>
      </c>
      <c r="G197" s="11">
        <f t="shared" si="27"/>
        <v>0.99793085950506721</v>
      </c>
    </row>
    <row r="198" spans="1:7">
      <c r="A198" s="12">
        <v>197</v>
      </c>
      <c r="B198" s="15">
        <v>40378</v>
      </c>
      <c r="C198" s="12">
        <v>1.004</v>
      </c>
      <c r="D198" s="11">
        <f t="shared" si="28"/>
        <v>1.0044928909952588</v>
      </c>
      <c r="E198" s="11">
        <f t="shared" si="29"/>
        <v>2.1873438300638753E-3</v>
      </c>
      <c r="F198" s="11">
        <f t="shared" si="26"/>
        <v>1.0110549224854504</v>
      </c>
      <c r="G198" s="11">
        <f t="shared" si="27"/>
        <v>0.99793085950506721</v>
      </c>
    </row>
    <row r="199" spans="1:7">
      <c r="A199" s="12">
        <v>198</v>
      </c>
      <c r="B199" s="15">
        <v>40393</v>
      </c>
      <c r="C199" s="12">
        <v>1.008</v>
      </c>
      <c r="D199" s="11">
        <f t="shared" si="28"/>
        <v>1.0044928909952588</v>
      </c>
      <c r="E199" s="11">
        <f t="shared" si="29"/>
        <v>2.1873438300638753E-3</v>
      </c>
      <c r="F199" s="11">
        <f t="shared" si="26"/>
        <v>1.0110549224854504</v>
      </c>
      <c r="G199" s="11">
        <f t="shared" si="27"/>
        <v>0.99793085950506721</v>
      </c>
    </row>
    <row r="200" spans="1:7">
      <c r="A200" s="12">
        <v>199</v>
      </c>
      <c r="B200" s="15">
        <v>40413</v>
      </c>
      <c r="C200" s="12">
        <v>1.0049999999999999</v>
      </c>
      <c r="D200" s="11">
        <f t="shared" si="28"/>
        <v>1.0044928909952588</v>
      </c>
      <c r="E200" s="11">
        <f t="shared" si="29"/>
        <v>2.1873438300638753E-3</v>
      </c>
      <c r="F200" s="11">
        <f t="shared" si="26"/>
        <v>1.0110549224854504</v>
      </c>
      <c r="G200" s="11">
        <f t="shared" si="27"/>
        <v>0.99793085950506721</v>
      </c>
    </row>
    <row r="201" spans="1:7">
      <c r="A201" s="12">
        <v>200</v>
      </c>
      <c r="B201" s="15">
        <v>40434</v>
      </c>
      <c r="C201" s="12">
        <v>1.0049999999999999</v>
      </c>
      <c r="D201" s="11">
        <f t="shared" si="28"/>
        <v>1.0044928909952588</v>
      </c>
      <c r="E201" s="11">
        <f t="shared" si="29"/>
        <v>2.1873438300638753E-3</v>
      </c>
      <c r="F201" s="11">
        <f t="shared" si="26"/>
        <v>1.0110549224854504</v>
      </c>
      <c r="G201" s="11">
        <f t="shared" si="27"/>
        <v>0.99793085950506721</v>
      </c>
    </row>
    <row r="202" spans="1:7">
      <c r="A202" s="12">
        <v>201</v>
      </c>
      <c r="B202" s="15">
        <v>40443</v>
      </c>
      <c r="C202" s="12">
        <v>1.008</v>
      </c>
      <c r="D202" s="11">
        <f t="shared" si="28"/>
        <v>1.0044928909952588</v>
      </c>
      <c r="E202" s="11">
        <f t="shared" si="29"/>
        <v>2.1873438300638753E-3</v>
      </c>
      <c r="F202" s="11">
        <f t="shared" si="26"/>
        <v>1.0110549224854504</v>
      </c>
      <c r="G202" s="11">
        <f t="shared" si="27"/>
        <v>0.99793085950506721</v>
      </c>
    </row>
    <row r="203" spans="1:7">
      <c r="A203" s="12">
        <v>202</v>
      </c>
      <c r="B203" s="15">
        <v>40464</v>
      </c>
      <c r="C203" s="12">
        <v>1.0049999999999999</v>
      </c>
      <c r="D203" s="11">
        <f t="shared" si="28"/>
        <v>1.0044928909952588</v>
      </c>
      <c r="E203" s="11">
        <f t="shared" si="29"/>
        <v>2.1873438300638753E-3</v>
      </c>
      <c r="F203" s="11">
        <f t="shared" ref="F203" si="30">D203+(3*E203)</f>
        <v>1.0110549224854504</v>
      </c>
      <c r="G203" s="11">
        <f t="shared" ref="G203" si="31">D203-(3*E203)</f>
        <v>0.99793085950506721</v>
      </c>
    </row>
    <row r="204" spans="1:7">
      <c r="A204" s="12">
        <v>203</v>
      </c>
      <c r="B204" s="15">
        <v>40472</v>
      </c>
      <c r="C204" s="12">
        <v>1.0069999999999999</v>
      </c>
      <c r="D204" s="11">
        <f t="shared" si="28"/>
        <v>1.0044928909952588</v>
      </c>
      <c r="E204" s="11">
        <f t="shared" si="29"/>
        <v>2.1873438300638753E-3</v>
      </c>
      <c r="F204" s="11">
        <f t="shared" ref="F204:F207" si="32">D204+(3*E204)</f>
        <v>1.0110549224854504</v>
      </c>
      <c r="G204" s="11">
        <f t="shared" ref="G204:G207" si="33">D204-(3*E204)</f>
        <v>0.99793085950506721</v>
      </c>
    </row>
    <row r="205" spans="1:7">
      <c r="A205" s="12">
        <v>204</v>
      </c>
      <c r="B205" s="15">
        <v>40479</v>
      </c>
      <c r="C205" s="12">
        <v>1.004</v>
      </c>
      <c r="D205" s="11">
        <f t="shared" si="28"/>
        <v>1.0044928909952588</v>
      </c>
      <c r="E205" s="11">
        <f t="shared" si="29"/>
        <v>2.1873438300638753E-3</v>
      </c>
      <c r="F205" s="11">
        <f t="shared" si="32"/>
        <v>1.0110549224854504</v>
      </c>
      <c r="G205" s="11">
        <f t="shared" si="33"/>
        <v>0.99793085950506721</v>
      </c>
    </row>
    <row r="206" spans="1:7">
      <c r="A206" s="12">
        <v>205</v>
      </c>
      <c r="B206" s="15">
        <v>40480</v>
      </c>
      <c r="C206" s="12">
        <v>1.0049999999999999</v>
      </c>
      <c r="D206" s="11">
        <f t="shared" si="28"/>
        <v>1.0044928909952588</v>
      </c>
      <c r="E206" s="11">
        <f t="shared" si="29"/>
        <v>2.1873438300638753E-3</v>
      </c>
      <c r="F206" s="11">
        <f t="shared" si="32"/>
        <v>1.0110549224854504</v>
      </c>
      <c r="G206" s="11">
        <f t="shared" si="33"/>
        <v>0.99793085950506721</v>
      </c>
    </row>
    <row r="207" spans="1:7">
      <c r="A207" s="12">
        <v>206</v>
      </c>
      <c r="B207" s="15">
        <v>40483</v>
      </c>
      <c r="C207" s="12">
        <v>1.004</v>
      </c>
      <c r="D207" s="11">
        <f t="shared" si="28"/>
        <v>1.0044928909952588</v>
      </c>
      <c r="E207" s="11">
        <f t="shared" si="29"/>
        <v>2.1873438300638753E-3</v>
      </c>
      <c r="F207" s="11">
        <f t="shared" si="32"/>
        <v>1.0110549224854504</v>
      </c>
      <c r="G207" s="11">
        <f t="shared" si="33"/>
        <v>0.99793085950506721</v>
      </c>
    </row>
    <row r="208" spans="1:7">
      <c r="A208" s="12">
        <v>207</v>
      </c>
      <c r="B208" s="15">
        <v>40486</v>
      </c>
      <c r="C208" s="12">
        <v>1.0029999999999999</v>
      </c>
      <c r="D208" s="11">
        <f t="shared" si="28"/>
        <v>1.0044928909952588</v>
      </c>
      <c r="E208" s="11">
        <f t="shared" si="29"/>
        <v>2.1873438300638753E-3</v>
      </c>
      <c r="F208" s="11">
        <f t="shared" ref="F208:F212" si="34">D208+(3*E208)</f>
        <v>1.0110549224854504</v>
      </c>
      <c r="G208" s="11">
        <f t="shared" ref="G208:G212" si="35">D208-(3*E208)</f>
        <v>0.99793085950506721</v>
      </c>
    </row>
    <row r="209" spans="1:7">
      <c r="A209" s="12">
        <v>208</v>
      </c>
      <c r="B209" s="15">
        <v>40490</v>
      </c>
      <c r="C209" s="12">
        <v>1.0049999999999999</v>
      </c>
      <c r="D209" s="11">
        <f t="shared" si="28"/>
        <v>1.0044928909952588</v>
      </c>
      <c r="E209" s="11">
        <f t="shared" si="29"/>
        <v>2.1873438300638753E-3</v>
      </c>
      <c r="F209" s="11">
        <f t="shared" si="34"/>
        <v>1.0110549224854504</v>
      </c>
      <c r="G209" s="11">
        <f t="shared" si="35"/>
        <v>0.99793085950506721</v>
      </c>
    </row>
    <row r="210" spans="1:7">
      <c r="A210" s="12">
        <v>209</v>
      </c>
      <c r="B210" s="15">
        <v>40491</v>
      </c>
      <c r="C210" s="12">
        <v>1.0029999999999999</v>
      </c>
      <c r="D210" s="11">
        <f t="shared" si="28"/>
        <v>1.0044928909952588</v>
      </c>
      <c r="E210" s="11">
        <f t="shared" si="29"/>
        <v>2.1873438300638753E-3</v>
      </c>
      <c r="F210" s="11">
        <f t="shared" si="34"/>
        <v>1.0110549224854504</v>
      </c>
      <c r="G210" s="11">
        <f t="shared" si="35"/>
        <v>0.99793085950506721</v>
      </c>
    </row>
    <row r="211" spans="1:7">
      <c r="A211" s="12">
        <v>210</v>
      </c>
      <c r="B211" s="15">
        <v>40493</v>
      </c>
      <c r="C211" s="12">
        <v>1.004</v>
      </c>
      <c r="D211" s="11">
        <f t="shared" si="28"/>
        <v>1.0044928909952588</v>
      </c>
      <c r="E211" s="11">
        <f t="shared" si="29"/>
        <v>2.1873438300638753E-3</v>
      </c>
      <c r="F211" s="11">
        <f t="shared" si="34"/>
        <v>1.0110549224854504</v>
      </c>
      <c r="G211" s="11">
        <f t="shared" si="35"/>
        <v>0.99793085950506721</v>
      </c>
    </row>
    <row r="212" spans="1:7">
      <c r="A212" s="12">
        <v>211</v>
      </c>
      <c r="B212" s="15">
        <v>40494</v>
      </c>
      <c r="C212" s="12">
        <v>1.0029999999999999</v>
      </c>
      <c r="D212" s="11">
        <f t="shared" si="28"/>
        <v>1.0044928909952588</v>
      </c>
      <c r="E212" s="11">
        <f t="shared" si="29"/>
        <v>2.1873438300638753E-3</v>
      </c>
      <c r="F212" s="11">
        <f t="shared" si="34"/>
        <v>1.0110549224854504</v>
      </c>
      <c r="G212" s="11">
        <f t="shared" si="35"/>
        <v>0.99793085950506721</v>
      </c>
    </row>
    <row r="213" spans="1:7">
      <c r="A213" s="12">
        <v>212</v>
      </c>
    </row>
    <row r="214" spans="1:7">
      <c r="A214" s="12">
        <v>213</v>
      </c>
    </row>
    <row r="215" spans="1:7">
      <c r="A215" s="12">
        <v>214</v>
      </c>
    </row>
    <row r="216" spans="1:7">
      <c r="A216" s="12">
        <v>215</v>
      </c>
    </row>
    <row r="217" spans="1:7">
      <c r="A217" s="12">
        <v>216</v>
      </c>
    </row>
    <row r="218" spans="1:7">
      <c r="A218" s="12">
        <v>217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8"/>
  <sheetViews>
    <sheetView topLeftCell="E1" zoomScaleNormal="100" workbookViewId="0">
      <pane ySplit="1" topLeftCell="A2" activePane="bottomLeft" state="frozen"/>
      <selection pane="bottomLeft" activeCell="W24" sqref="W24"/>
    </sheetView>
  </sheetViews>
  <sheetFormatPr defaultRowHeight="15"/>
  <cols>
    <col min="2" max="2" width="19.140625" style="15" customWidth="1"/>
    <col min="3" max="3" width="16.42578125" style="11" bestFit="1" customWidth="1"/>
    <col min="4" max="5" width="9.140625" style="12"/>
    <col min="6" max="7" width="9.140625" style="11"/>
    <col min="9" max="9" width="11" customWidth="1"/>
    <col min="10" max="10" width="9.7109375" customWidth="1"/>
  </cols>
  <sheetData>
    <row r="1" spans="1:7" s="10" customFormat="1" ht="14.25">
      <c r="B1" s="14" t="s">
        <v>0</v>
      </c>
      <c r="C1" s="9" t="s">
        <v>14</v>
      </c>
      <c r="D1" s="10" t="s">
        <v>4</v>
      </c>
      <c r="E1" s="10" t="s">
        <v>15</v>
      </c>
      <c r="F1" s="9" t="s">
        <v>16</v>
      </c>
      <c r="G1" s="9" t="s">
        <v>17</v>
      </c>
    </row>
    <row r="2" spans="1:7">
      <c r="A2">
        <v>1</v>
      </c>
      <c r="B2" s="15">
        <v>39580</v>
      </c>
      <c r="C2" s="11">
        <v>10.006</v>
      </c>
      <c r="D2" s="11">
        <f>AVERAGE(C2:C214)</f>
        <v>10.004901408450706</v>
      </c>
      <c r="E2" s="11">
        <f>STDEV(C2:C214)</f>
        <v>2.1089762980595539E-3</v>
      </c>
      <c r="F2" s="11">
        <f t="shared" ref="F2" si="0">D2+(3*E2)</f>
        <v>10.011228337344885</v>
      </c>
      <c r="G2" s="11">
        <f t="shared" ref="G2" si="1">D2-(3*E2)</f>
        <v>9.9985744795565275</v>
      </c>
    </row>
    <row r="3" spans="1:7">
      <c r="A3">
        <v>2</v>
      </c>
      <c r="B3" s="15">
        <v>39583</v>
      </c>
      <c r="C3" s="11">
        <v>10.006</v>
      </c>
      <c r="D3" s="11">
        <f t="shared" ref="D3:D34" si="2">$D$2</f>
        <v>10.004901408450706</v>
      </c>
      <c r="E3" s="11">
        <f t="shared" ref="E3:E34" si="3">$E$2</f>
        <v>2.1089762980595539E-3</v>
      </c>
      <c r="F3" s="11">
        <f t="shared" ref="F3:F49" si="4">D3+(3*E3)</f>
        <v>10.011228337344885</v>
      </c>
      <c r="G3" s="11">
        <f t="shared" ref="G3:G49" si="5">D3-(3*E3)</f>
        <v>9.9985744795565275</v>
      </c>
    </row>
    <row r="4" spans="1:7">
      <c r="A4">
        <v>3</v>
      </c>
      <c r="B4" s="15">
        <v>39587</v>
      </c>
      <c r="C4" s="11">
        <v>10.005000000000001</v>
      </c>
      <c r="D4" s="11">
        <f t="shared" si="2"/>
        <v>10.004901408450706</v>
      </c>
      <c r="E4" s="11">
        <f t="shared" si="3"/>
        <v>2.1089762980595539E-3</v>
      </c>
      <c r="F4" s="11">
        <f t="shared" si="4"/>
        <v>10.011228337344885</v>
      </c>
      <c r="G4" s="11">
        <f t="shared" si="5"/>
        <v>9.9985744795565275</v>
      </c>
    </row>
    <row r="5" spans="1:7">
      <c r="A5">
        <v>4</v>
      </c>
      <c r="B5" s="15">
        <v>39589</v>
      </c>
      <c r="C5" s="11">
        <v>10.004</v>
      </c>
      <c r="D5" s="11">
        <f t="shared" si="2"/>
        <v>10.004901408450706</v>
      </c>
      <c r="E5" s="11">
        <f t="shared" si="3"/>
        <v>2.1089762980595539E-3</v>
      </c>
      <c r="F5" s="11">
        <f t="shared" si="4"/>
        <v>10.011228337344885</v>
      </c>
      <c r="G5" s="11">
        <f t="shared" si="5"/>
        <v>9.9985744795565275</v>
      </c>
    </row>
    <row r="6" spans="1:7">
      <c r="A6">
        <v>5</v>
      </c>
      <c r="B6" s="15">
        <v>39597</v>
      </c>
      <c r="C6" s="11">
        <v>10.006</v>
      </c>
      <c r="D6" s="11">
        <f t="shared" si="2"/>
        <v>10.004901408450706</v>
      </c>
      <c r="E6" s="11">
        <f t="shared" si="3"/>
        <v>2.1089762980595539E-3</v>
      </c>
      <c r="F6" s="11">
        <f t="shared" si="4"/>
        <v>10.011228337344885</v>
      </c>
      <c r="G6" s="11">
        <f t="shared" si="5"/>
        <v>9.9985744795565275</v>
      </c>
    </row>
    <row r="7" spans="1:7">
      <c r="A7">
        <v>6</v>
      </c>
      <c r="B7" s="15">
        <v>39603</v>
      </c>
      <c r="C7" s="11">
        <v>10.006</v>
      </c>
      <c r="D7" s="11">
        <f t="shared" si="2"/>
        <v>10.004901408450706</v>
      </c>
      <c r="E7" s="11">
        <f t="shared" si="3"/>
        <v>2.1089762980595539E-3</v>
      </c>
      <c r="F7" s="11">
        <f t="shared" si="4"/>
        <v>10.011228337344885</v>
      </c>
      <c r="G7" s="11">
        <f t="shared" si="5"/>
        <v>9.9985744795565275</v>
      </c>
    </row>
    <row r="8" spans="1:7">
      <c r="A8">
        <v>7</v>
      </c>
      <c r="B8" s="15">
        <v>39604</v>
      </c>
      <c r="C8" s="11">
        <v>10.006</v>
      </c>
      <c r="D8" s="11">
        <f t="shared" si="2"/>
        <v>10.004901408450706</v>
      </c>
      <c r="E8" s="11">
        <f t="shared" si="3"/>
        <v>2.1089762980595539E-3</v>
      </c>
      <c r="F8" s="11">
        <f t="shared" si="4"/>
        <v>10.011228337344885</v>
      </c>
      <c r="G8" s="11">
        <f t="shared" si="5"/>
        <v>9.9985744795565275</v>
      </c>
    </row>
    <row r="9" spans="1:7">
      <c r="A9">
        <v>8</v>
      </c>
      <c r="B9" s="15">
        <v>39605</v>
      </c>
      <c r="C9" s="11">
        <v>10.007</v>
      </c>
      <c r="D9" s="11">
        <f t="shared" si="2"/>
        <v>10.004901408450706</v>
      </c>
      <c r="E9" s="11">
        <f t="shared" si="3"/>
        <v>2.1089762980595539E-3</v>
      </c>
      <c r="F9" s="11">
        <f t="shared" si="4"/>
        <v>10.011228337344885</v>
      </c>
      <c r="G9" s="11">
        <f t="shared" si="5"/>
        <v>9.9985744795565275</v>
      </c>
    </row>
    <row r="10" spans="1:7">
      <c r="A10">
        <v>9</v>
      </c>
      <c r="B10" s="15">
        <v>39610</v>
      </c>
      <c r="C10" s="11">
        <v>10.009</v>
      </c>
      <c r="D10" s="11">
        <f t="shared" si="2"/>
        <v>10.004901408450706</v>
      </c>
      <c r="E10" s="11">
        <f t="shared" si="3"/>
        <v>2.1089762980595539E-3</v>
      </c>
      <c r="F10" s="11">
        <f t="shared" si="4"/>
        <v>10.011228337344885</v>
      </c>
      <c r="G10" s="11">
        <f t="shared" si="5"/>
        <v>9.9985744795565275</v>
      </c>
    </row>
    <row r="11" spans="1:7">
      <c r="A11">
        <v>10</v>
      </c>
      <c r="B11" s="15">
        <v>39615</v>
      </c>
      <c r="C11" s="11">
        <v>10.004</v>
      </c>
      <c r="D11" s="11">
        <f t="shared" si="2"/>
        <v>10.004901408450706</v>
      </c>
      <c r="E11" s="11">
        <f t="shared" si="3"/>
        <v>2.1089762980595539E-3</v>
      </c>
      <c r="F11" s="11">
        <f t="shared" si="4"/>
        <v>10.011228337344885</v>
      </c>
      <c r="G11" s="11">
        <f t="shared" si="5"/>
        <v>9.9985744795565275</v>
      </c>
    </row>
    <row r="12" spans="1:7">
      <c r="A12">
        <v>11</v>
      </c>
      <c r="B12" s="15">
        <v>39617</v>
      </c>
      <c r="C12" s="11">
        <v>10.005000000000001</v>
      </c>
      <c r="D12" s="11">
        <f t="shared" si="2"/>
        <v>10.004901408450706</v>
      </c>
      <c r="E12" s="11">
        <f t="shared" si="3"/>
        <v>2.1089762980595539E-3</v>
      </c>
      <c r="F12" s="11">
        <f t="shared" si="4"/>
        <v>10.011228337344885</v>
      </c>
      <c r="G12" s="11">
        <f t="shared" si="5"/>
        <v>9.9985744795565275</v>
      </c>
    </row>
    <row r="13" spans="1:7">
      <c r="A13">
        <v>12</v>
      </c>
      <c r="B13" s="15">
        <v>39630</v>
      </c>
      <c r="C13" s="11">
        <v>10.009</v>
      </c>
      <c r="D13" s="11">
        <f t="shared" si="2"/>
        <v>10.004901408450706</v>
      </c>
      <c r="E13" s="11">
        <f t="shared" si="3"/>
        <v>2.1089762980595539E-3</v>
      </c>
      <c r="F13" s="11">
        <f t="shared" si="4"/>
        <v>10.011228337344885</v>
      </c>
      <c r="G13" s="11">
        <f t="shared" si="5"/>
        <v>9.9985744795565275</v>
      </c>
    </row>
    <row r="14" spans="1:7">
      <c r="A14">
        <v>13</v>
      </c>
      <c r="B14" s="15">
        <v>39631</v>
      </c>
      <c r="C14" s="11">
        <v>10.003</v>
      </c>
      <c r="D14" s="11">
        <f t="shared" si="2"/>
        <v>10.004901408450706</v>
      </c>
      <c r="E14" s="11">
        <f t="shared" si="3"/>
        <v>2.1089762980595539E-3</v>
      </c>
      <c r="F14" s="11">
        <f t="shared" si="4"/>
        <v>10.011228337344885</v>
      </c>
      <c r="G14" s="11">
        <f t="shared" si="5"/>
        <v>9.9985744795565275</v>
      </c>
    </row>
    <row r="15" spans="1:7">
      <c r="A15">
        <v>14</v>
      </c>
      <c r="B15" s="15">
        <v>39632</v>
      </c>
      <c r="C15" s="11">
        <v>10.003</v>
      </c>
      <c r="D15" s="11">
        <f t="shared" si="2"/>
        <v>10.004901408450706</v>
      </c>
      <c r="E15" s="11">
        <f t="shared" si="3"/>
        <v>2.1089762980595539E-3</v>
      </c>
      <c r="F15" s="11">
        <f t="shared" si="4"/>
        <v>10.011228337344885</v>
      </c>
      <c r="G15" s="11">
        <f t="shared" si="5"/>
        <v>9.9985744795565275</v>
      </c>
    </row>
    <row r="16" spans="1:7">
      <c r="A16">
        <v>15</v>
      </c>
      <c r="B16" s="15">
        <v>39636</v>
      </c>
      <c r="C16" s="11">
        <v>10.007</v>
      </c>
      <c r="D16" s="11">
        <f t="shared" si="2"/>
        <v>10.004901408450706</v>
      </c>
      <c r="E16" s="11">
        <f t="shared" si="3"/>
        <v>2.1089762980595539E-3</v>
      </c>
      <c r="F16" s="11">
        <f t="shared" si="4"/>
        <v>10.011228337344885</v>
      </c>
      <c r="G16" s="11">
        <f t="shared" si="5"/>
        <v>9.9985744795565275</v>
      </c>
    </row>
    <row r="17" spans="1:7">
      <c r="A17">
        <v>16</v>
      </c>
      <c r="B17" s="15">
        <v>39637</v>
      </c>
      <c r="C17" s="11">
        <v>10.009</v>
      </c>
      <c r="D17" s="11">
        <f t="shared" si="2"/>
        <v>10.004901408450706</v>
      </c>
      <c r="E17" s="11">
        <f t="shared" si="3"/>
        <v>2.1089762980595539E-3</v>
      </c>
      <c r="F17" s="11">
        <f t="shared" si="4"/>
        <v>10.011228337344885</v>
      </c>
      <c r="G17" s="11">
        <f t="shared" si="5"/>
        <v>9.9985744795565275</v>
      </c>
    </row>
    <row r="18" spans="1:7">
      <c r="A18">
        <v>17</v>
      </c>
      <c r="B18" s="15">
        <v>39638</v>
      </c>
      <c r="C18" s="11">
        <v>10.004</v>
      </c>
      <c r="D18" s="11">
        <f t="shared" si="2"/>
        <v>10.004901408450706</v>
      </c>
      <c r="E18" s="11">
        <f t="shared" si="3"/>
        <v>2.1089762980595539E-3</v>
      </c>
      <c r="F18" s="11">
        <f t="shared" si="4"/>
        <v>10.011228337344885</v>
      </c>
      <c r="G18" s="11">
        <f t="shared" si="5"/>
        <v>9.9985744795565275</v>
      </c>
    </row>
    <row r="19" spans="1:7">
      <c r="A19">
        <v>18</v>
      </c>
      <c r="B19" s="15">
        <v>39643</v>
      </c>
      <c r="C19" s="11">
        <v>10.01</v>
      </c>
      <c r="D19" s="11">
        <f t="shared" si="2"/>
        <v>10.004901408450706</v>
      </c>
      <c r="E19" s="11">
        <f t="shared" si="3"/>
        <v>2.1089762980595539E-3</v>
      </c>
      <c r="F19" s="11">
        <f t="shared" si="4"/>
        <v>10.011228337344885</v>
      </c>
      <c r="G19" s="11">
        <f t="shared" si="5"/>
        <v>9.9985744795565275</v>
      </c>
    </row>
    <row r="20" spans="1:7">
      <c r="A20">
        <v>19</v>
      </c>
      <c r="B20" s="15">
        <v>39644</v>
      </c>
      <c r="C20" s="11">
        <v>10.005000000000001</v>
      </c>
      <c r="D20" s="11">
        <f t="shared" si="2"/>
        <v>10.004901408450706</v>
      </c>
      <c r="E20" s="11">
        <f t="shared" si="3"/>
        <v>2.1089762980595539E-3</v>
      </c>
      <c r="F20" s="11">
        <f t="shared" si="4"/>
        <v>10.011228337344885</v>
      </c>
      <c r="G20" s="11">
        <f t="shared" si="5"/>
        <v>9.9985744795565275</v>
      </c>
    </row>
    <row r="21" spans="1:7">
      <c r="A21">
        <v>20</v>
      </c>
      <c r="B21" s="15">
        <v>39646</v>
      </c>
      <c r="C21" s="11">
        <v>10.005000000000001</v>
      </c>
      <c r="D21" s="11">
        <f t="shared" si="2"/>
        <v>10.004901408450706</v>
      </c>
      <c r="E21" s="11">
        <f t="shared" si="3"/>
        <v>2.1089762980595539E-3</v>
      </c>
      <c r="F21" s="11">
        <f t="shared" si="4"/>
        <v>10.011228337344885</v>
      </c>
      <c r="G21" s="11">
        <f t="shared" si="5"/>
        <v>9.9985744795565275</v>
      </c>
    </row>
    <row r="22" spans="1:7">
      <c r="A22">
        <v>21</v>
      </c>
      <c r="B22" s="15">
        <v>39647</v>
      </c>
      <c r="C22" s="11">
        <v>10</v>
      </c>
      <c r="D22" s="11">
        <f t="shared" si="2"/>
        <v>10.004901408450706</v>
      </c>
      <c r="E22" s="11">
        <f t="shared" si="3"/>
        <v>2.1089762980595539E-3</v>
      </c>
      <c r="F22" s="11">
        <f t="shared" si="4"/>
        <v>10.011228337344885</v>
      </c>
      <c r="G22" s="11">
        <f t="shared" si="5"/>
        <v>9.9985744795565275</v>
      </c>
    </row>
    <row r="23" spans="1:7">
      <c r="A23">
        <v>22</v>
      </c>
      <c r="B23" s="15">
        <v>39654</v>
      </c>
      <c r="C23" s="11">
        <v>10.006</v>
      </c>
      <c r="D23" s="11">
        <f t="shared" si="2"/>
        <v>10.004901408450706</v>
      </c>
      <c r="E23" s="11">
        <f t="shared" si="3"/>
        <v>2.1089762980595539E-3</v>
      </c>
      <c r="F23" s="11">
        <f t="shared" si="4"/>
        <v>10.011228337344885</v>
      </c>
      <c r="G23" s="11">
        <f t="shared" si="5"/>
        <v>9.9985744795565275</v>
      </c>
    </row>
    <row r="24" spans="1:7">
      <c r="A24">
        <v>23</v>
      </c>
      <c r="B24" s="15">
        <v>39657</v>
      </c>
      <c r="C24" s="11">
        <v>10.007999999999999</v>
      </c>
      <c r="D24" s="11">
        <f t="shared" si="2"/>
        <v>10.004901408450706</v>
      </c>
      <c r="E24" s="11">
        <f t="shared" si="3"/>
        <v>2.1089762980595539E-3</v>
      </c>
      <c r="F24" s="11">
        <f t="shared" si="4"/>
        <v>10.011228337344885</v>
      </c>
      <c r="G24" s="11">
        <f t="shared" si="5"/>
        <v>9.9985744795565275</v>
      </c>
    </row>
    <row r="25" spans="1:7">
      <c r="A25">
        <v>24</v>
      </c>
      <c r="B25" s="15">
        <v>39671</v>
      </c>
      <c r="C25" s="11">
        <v>10.007</v>
      </c>
      <c r="D25" s="11">
        <f t="shared" si="2"/>
        <v>10.004901408450706</v>
      </c>
      <c r="E25" s="11">
        <f t="shared" si="3"/>
        <v>2.1089762980595539E-3</v>
      </c>
      <c r="F25" s="11">
        <f t="shared" si="4"/>
        <v>10.011228337344885</v>
      </c>
      <c r="G25" s="11">
        <f t="shared" si="5"/>
        <v>9.9985744795565275</v>
      </c>
    </row>
    <row r="26" spans="1:7">
      <c r="A26">
        <v>25</v>
      </c>
      <c r="B26" s="15">
        <v>39674</v>
      </c>
      <c r="C26" s="11">
        <v>10.007</v>
      </c>
      <c r="D26" s="11">
        <f t="shared" si="2"/>
        <v>10.004901408450706</v>
      </c>
      <c r="E26" s="11">
        <f t="shared" si="3"/>
        <v>2.1089762980595539E-3</v>
      </c>
      <c r="F26" s="11">
        <f t="shared" si="4"/>
        <v>10.011228337344885</v>
      </c>
      <c r="G26" s="11">
        <f t="shared" si="5"/>
        <v>9.9985744795565275</v>
      </c>
    </row>
    <row r="27" spans="1:7">
      <c r="A27">
        <v>26</v>
      </c>
      <c r="B27" s="15">
        <v>39675</v>
      </c>
      <c r="C27" s="11">
        <v>10.006</v>
      </c>
      <c r="D27" s="11">
        <f t="shared" si="2"/>
        <v>10.004901408450706</v>
      </c>
      <c r="E27" s="11">
        <f t="shared" si="3"/>
        <v>2.1089762980595539E-3</v>
      </c>
      <c r="F27" s="11">
        <f t="shared" si="4"/>
        <v>10.011228337344885</v>
      </c>
      <c r="G27" s="11">
        <f t="shared" si="5"/>
        <v>9.9985744795565275</v>
      </c>
    </row>
    <row r="28" spans="1:7">
      <c r="A28">
        <v>27</v>
      </c>
      <c r="B28" s="15">
        <v>39678</v>
      </c>
      <c r="C28" s="11">
        <v>10.007999999999999</v>
      </c>
      <c r="D28" s="11">
        <f t="shared" si="2"/>
        <v>10.004901408450706</v>
      </c>
      <c r="E28" s="11">
        <f t="shared" si="3"/>
        <v>2.1089762980595539E-3</v>
      </c>
      <c r="F28" s="11">
        <f t="shared" si="4"/>
        <v>10.011228337344885</v>
      </c>
      <c r="G28" s="11">
        <f t="shared" si="5"/>
        <v>9.9985744795565275</v>
      </c>
    </row>
    <row r="29" spans="1:7">
      <c r="A29">
        <v>28</v>
      </c>
      <c r="B29" s="15">
        <v>39692</v>
      </c>
      <c r="C29" s="11">
        <v>10.004</v>
      </c>
      <c r="D29" s="11">
        <f t="shared" si="2"/>
        <v>10.004901408450706</v>
      </c>
      <c r="E29" s="11">
        <f t="shared" si="3"/>
        <v>2.1089762980595539E-3</v>
      </c>
      <c r="F29" s="11">
        <f t="shared" si="4"/>
        <v>10.011228337344885</v>
      </c>
      <c r="G29" s="11">
        <f t="shared" si="5"/>
        <v>9.9985744795565275</v>
      </c>
    </row>
    <row r="30" spans="1:7">
      <c r="A30">
        <v>29</v>
      </c>
      <c r="B30" s="15">
        <v>39693</v>
      </c>
      <c r="C30" s="11">
        <v>10.006</v>
      </c>
      <c r="D30" s="11">
        <f t="shared" si="2"/>
        <v>10.004901408450706</v>
      </c>
      <c r="E30" s="11">
        <f t="shared" si="3"/>
        <v>2.1089762980595539E-3</v>
      </c>
      <c r="F30" s="11">
        <f t="shared" si="4"/>
        <v>10.011228337344885</v>
      </c>
      <c r="G30" s="11">
        <f t="shared" si="5"/>
        <v>9.9985744795565275</v>
      </c>
    </row>
    <row r="31" spans="1:7">
      <c r="A31">
        <v>30</v>
      </c>
      <c r="B31" s="15">
        <v>39694</v>
      </c>
      <c r="C31" s="11">
        <v>10.007</v>
      </c>
      <c r="D31" s="11">
        <f t="shared" si="2"/>
        <v>10.004901408450706</v>
      </c>
      <c r="E31" s="11">
        <f t="shared" si="3"/>
        <v>2.1089762980595539E-3</v>
      </c>
      <c r="F31" s="11">
        <f t="shared" si="4"/>
        <v>10.011228337344885</v>
      </c>
      <c r="G31" s="11">
        <f t="shared" si="5"/>
        <v>9.9985744795565275</v>
      </c>
    </row>
    <row r="32" spans="1:7">
      <c r="A32">
        <v>31</v>
      </c>
      <c r="B32" s="15">
        <v>39695</v>
      </c>
      <c r="C32" s="11">
        <v>10.007</v>
      </c>
      <c r="D32" s="11">
        <f t="shared" si="2"/>
        <v>10.004901408450706</v>
      </c>
      <c r="E32" s="11">
        <f t="shared" si="3"/>
        <v>2.1089762980595539E-3</v>
      </c>
      <c r="F32" s="11">
        <f t="shared" si="4"/>
        <v>10.011228337344885</v>
      </c>
      <c r="G32" s="11">
        <f t="shared" si="5"/>
        <v>9.9985744795565275</v>
      </c>
    </row>
    <row r="33" spans="1:10">
      <c r="A33">
        <v>32</v>
      </c>
      <c r="B33" s="15">
        <v>39696</v>
      </c>
      <c r="C33" s="11">
        <v>10.006</v>
      </c>
      <c r="D33" s="11">
        <f t="shared" si="2"/>
        <v>10.004901408450706</v>
      </c>
      <c r="E33" s="11">
        <f t="shared" si="3"/>
        <v>2.1089762980595539E-3</v>
      </c>
      <c r="F33" s="11">
        <f t="shared" si="4"/>
        <v>10.011228337344885</v>
      </c>
      <c r="G33" s="11">
        <f t="shared" si="5"/>
        <v>9.9985744795565275</v>
      </c>
      <c r="I33" s="21" t="s">
        <v>29</v>
      </c>
      <c r="J33" s="17">
        <f>(D17/J35)*100</f>
        <v>100.04901408450706</v>
      </c>
    </row>
    <row r="34" spans="1:10">
      <c r="A34">
        <v>33</v>
      </c>
      <c r="B34" s="15">
        <v>39700</v>
      </c>
      <c r="C34" s="11">
        <v>10.007</v>
      </c>
      <c r="D34" s="11">
        <f t="shared" si="2"/>
        <v>10.004901408450706</v>
      </c>
      <c r="E34" s="11">
        <f t="shared" si="3"/>
        <v>2.1089762980595539E-3</v>
      </c>
      <c r="F34" s="11">
        <f t="shared" si="4"/>
        <v>10.011228337344885</v>
      </c>
      <c r="G34" s="11">
        <f t="shared" si="5"/>
        <v>9.9985744795565275</v>
      </c>
      <c r="I34" s="21" t="s">
        <v>30</v>
      </c>
      <c r="J34" s="17">
        <f>ABS(E17/D17)*100</f>
        <v>2.1079431090427269E-2</v>
      </c>
    </row>
    <row r="35" spans="1:10">
      <c r="A35">
        <v>34</v>
      </c>
      <c r="B35" s="15">
        <v>39701</v>
      </c>
      <c r="C35" s="11">
        <v>10.007</v>
      </c>
      <c r="D35" s="11">
        <f t="shared" ref="D35:D66" si="6">$D$2</f>
        <v>10.004901408450706</v>
      </c>
      <c r="E35" s="11">
        <f t="shared" ref="E35:E66" si="7">$E$2</f>
        <v>2.1089762980595539E-3</v>
      </c>
      <c r="F35" s="11">
        <f t="shared" si="4"/>
        <v>10.011228337344885</v>
      </c>
      <c r="G35" s="11">
        <f t="shared" si="5"/>
        <v>9.9985744795565275</v>
      </c>
      <c r="I35" s="21" t="s">
        <v>31</v>
      </c>
      <c r="J35" s="17">
        <v>10</v>
      </c>
    </row>
    <row r="36" spans="1:10">
      <c r="A36">
        <v>35</v>
      </c>
      <c r="B36" s="15">
        <v>39703</v>
      </c>
      <c r="C36" s="11">
        <v>10.007</v>
      </c>
      <c r="D36" s="11">
        <f t="shared" si="6"/>
        <v>10.004901408450706</v>
      </c>
      <c r="E36" s="11">
        <f t="shared" si="7"/>
        <v>2.1089762980595539E-3</v>
      </c>
      <c r="F36" s="11">
        <f t="shared" si="4"/>
        <v>10.011228337344885</v>
      </c>
      <c r="G36" s="11">
        <f t="shared" si="5"/>
        <v>9.9985744795565275</v>
      </c>
    </row>
    <row r="37" spans="1:10">
      <c r="A37">
        <v>36</v>
      </c>
      <c r="B37" s="15">
        <v>39708</v>
      </c>
      <c r="C37" s="11">
        <v>10.007</v>
      </c>
      <c r="D37" s="11">
        <f t="shared" si="6"/>
        <v>10.004901408450706</v>
      </c>
      <c r="E37" s="11">
        <f t="shared" si="7"/>
        <v>2.1089762980595539E-3</v>
      </c>
      <c r="F37" s="11">
        <f t="shared" si="4"/>
        <v>10.011228337344885</v>
      </c>
      <c r="G37" s="11">
        <f t="shared" si="5"/>
        <v>9.9985744795565275</v>
      </c>
    </row>
    <row r="38" spans="1:10">
      <c r="A38">
        <v>37</v>
      </c>
      <c r="B38" s="15">
        <v>39709</v>
      </c>
      <c r="C38" s="11">
        <v>10.007</v>
      </c>
      <c r="D38" s="11">
        <f t="shared" si="6"/>
        <v>10.004901408450706</v>
      </c>
      <c r="E38" s="11">
        <f t="shared" si="7"/>
        <v>2.1089762980595539E-3</v>
      </c>
      <c r="F38" s="11">
        <f t="shared" si="4"/>
        <v>10.011228337344885</v>
      </c>
      <c r="G38" s="11">
        <f t="shared" si="5"/>
        <v>9.9985744795565275</v>
      </c>
    </row>
    <row r="39" spans="1:10">
      <c r="A39">
        <v>38</v>
      </c>
      <c r="B39" s="15">
        <v>39710</v>
      </c>
      <c r="C39" s="11">
        <v>10.004</v>
      </c>
      <c r="D39" s="11">
        <f t="shared" si="6"/>
        <v>10.004901408450706</v>
      </c>
      <c r="E39" s="11">
        <f t="shared" si="7"/>
        <v>2.1089762980595539E-3</v>
      </c>
      <c r="F39" s="11">
        <f t="shared" si="4"/>
        <v>10.011228337344885</v>
      </c>
      <c r="G39" s="11">
        <f t="shared" si="5"/>
        <v>9.9985744795565275</v>
      </c>
    </row>
    <row r="40" spans="1:10">
      <c r="A40">
        <v>39</v>
      </c>
      <c r="B40" s="15">
        <v>39714</v>
      </c>
      <c r="C40" s="11">
        <v>10.007</v>
      </c>
      <c r="D40" s="11">
        <f t="shared" si="6"/>
        <v>10.004901408450706</v>
      </c>
      <c r="E40" s="11">
        <f t="shared" si="7"/>
        <v>2.1089762980595539E-3</v>
      </c>
      <c r="F40" s="11">
        <f t="shared" si="4"/>
        <v>10.011228337344885</v>
      </c>
      <c r="G40" s="11">
        <f t="shared" si="5"/>
        <v>9.9985744795565275</v>
      </c>
    </row>
    <row r="41" spans="1:10">
      <c r="A41">
        <v>40</v>
      </c>
      <c r="B41" s="15">
        <v>39715</v>
      </c>
      <c r="C41" s="11">
        <v>10.006</v>
      </c>
      <c r="D41" s="11">
        <f t="shared" si="6"/>
        <v>10.004901408450706</v>
      </c>
      <c r="E41" s="11">
        <f t="shared" si="7"/>
        <v>2.1089762980595539E-3</v>
      </c>
      <c r="F41" s="11">
        <f t="shared" si="4"/>
        <v>10.011228337344885</v>
      </c>
      <c r="G41" s="11">
        <f t="shared" si="5"/>
        <v>9.9985744795565275</v>
      </c>
    </row>
    <row r="42" spans="1:10">
      <c r="A42">
        <v>41</v>
      </c>
      <c r="B42" s="15">
        <v>39716</v>
      </c>
      <c r="C42" s="11">
        <v>10.004</v>
      </c>
      <c r="D42" s="11">
        <f t="shared" si="6"/>
        <v>10.004901408450706</v>
      </c>
      <c r="E42" s="11">
        <f t="shared" si="7"/>
        <v>2.1089762980595539E-3</v>
      </c>
      <c r="F42" s="11">
        <f t="shared" si="4"/>
        <v>10.011228337344885</v>
      </c>
      <c r="G42" s="11">
        <f t="shared" si="5"/>
        <v>9.9985744795565275</v>
      </c>
    </row>
    <row r="43" spans="1:10">
      <c r="A43">
        <v>42</v>
      </c>
      <c r="B43" s="15">
        <v>39717</v>
      </c>
      <c r="C43" s="11">
        <v>10.003</v>
      </c>
      <c r="D43" s="11">
        <f t="shared" si="6"/>
        <v>10.004901408450706</v>
      </c>
      <c r="E43" s="11">
        <f t="shared" si="7"/>
        <v>2.1089762980595539E-3</v>
      </c>
      <c r="F43" s="11">
        <f t="shared" si="4"/>
        <v>10.011228337344885</v>
      </c>
      <c r="G43" s="11">
        <f t="shared" si="5"/>
        <v>9.9985744795565275</v>
      </c>
    </row>
    <row r="44" spans="1:10">
      <c r="A44">
        <v>43</v>
      </c>
      <c r="B44" s="15">
        <v>39720</v>
      </c>
      <c r="C44" s="11">
        <v>10.007</v>
      </c>
      <c r="D44" s="11">
        <f t="shared" si="6"/>
        <v>10.004901408450706</v>
      </c>
      <c r="E44" s="11">
        <f t="shared" si="7"/>
        <v>2.1089762980595539E-3</v>
      </c>
      <c r="F44" s="11">
        <f t="shared" si="4"/>
        <v>10.011228337344885</v>
      </c>
      <c r="G44" s="11">
        <f t="shared" si="5"/>
        <v>9.9985744795565275</v>
      </c>
    </row>
    <row r="45" spans="1:10">
      <c r="A45">
        <v>44</v>
      </c>
      <c r="B45" s="15">
        <v>39721</v>
      </c>
      <c r="C45" s="11">
        <v>10.006</v>
      </c>
      <c r="D45" s="11">
        <f t="shared" si="6"/>
        <v>10.004901408450706</v>
      </c>
      <c r="E45" s="11">
        <f t="shared" si="7"/>
        <v>2.1089762980595539E-3</v>
      </c>
      <c r="F45" s="11">
        <f t="shared" si="4"/>
        <v>10.011228337344885</v>
      </c>
      <c r="G45" s="11">
        <f t="shared" si="5"/>
        <v>9.9985744795565275</v>
      </c>
    </row>
    <row r="46" spans="1:10">
      <c r="A46">
        <v>45</v>
      </c>
      <c r="B46" s="15">
        <v>39722</v>
      </c>
      <c r="C46" s="11">
        <v>10.007</v>
      </c>
      <c r="D46" s="11">
        <f t="shared" si="6"/>
        <v>10.004901408450706</v>
      </c>
      <c r="E46" s="11">
        <f t="shared" si="7"/>
        <v>2.1089762980595539E-3</v>
      </c>
      <c r="F46" s="11">
        <f t="shared" si="4"/>
        <v>10.011228337344885</v>
      </c>
      <c r="G46" s="11">
        <f t="shared" si="5"/>
        <v>9.9985744795565275</v>
      </c>
    </row>
    <row r="47" spans="1:10">
      <c r="A47">
        <v>46</v>
      </c>
      <c r="B47" s="15">
        <v>39723</v>
      </c>
      <c r="C47" s="11">
        <v>10.007</v>
      </c>
      <c r="D47" s="11">
        <f t="shared" si="6"/>
        <v>10.004901408450706</v>
      </c>
      <c r="E47" s="11">
        <f t="shared" si="7"/>
        <v>2.1089762980595539E-3</v>
      </c>
      <c r="F47" s="11">
        <f t="shared" si="4"/>
        <v>10.011228337344885</v>
      </c>
      <c r="G47" s="11">
        <f t="shared" si="5"/>
        <v>9.9985744795565275</v>
      </c>
    </row>
    <row r="48" spans="1:10">
      <c r="A48">
        <v>47</v>
      </c>
      <c r="B48" s="15">
        <v>39724</v>
      </c>
      <c r="C48" s="11">
        <v>10.007999999999999</v>
      </c>
      <c r="D48" s="11">
        <f t="shared" si="6"/>
        <v>10.004901408450706</v>
      </c>
      <c r="E48" s="11">
        <f t="shared" si="7"/>
        <v>2.1089762980595539E-3</v>
      </c>
      <c r="F48" s="11">
        <f t="shared" si="4"/>
        <v>10.011228337344885</v>
      </c>
      <c r="G48" s="11">
        <f t="shared" si="5"/>
        <v>9.9985744795565275</v>
      </c>
    </row>
    <row r="49" spans="1:7">
      <c r="A49">
        <v>48</v>
      </c>
      <c r="B49" s="15">
        <v>39727</v>
      </c>
      <c r="C49" s="11">
        <v>10.003</v>
      </c>
      <c r="D49" s="11">
        <f t="shared" si="6"/>
        <v>10.004901408450706</v>
      </c>
      <c r="E49" s="11">
        <f t="shared" si="7"/>
        <v>2.1089762980595539E-3</v>
      </c>
      <c r="F49" s="11">
        <f t="shared" si="4"/>
        <v>10.011228337344885</v>
      </c>
      <c r="G49" s="11">
        <f t="shared" si="5"/>
        <v>9.9985744795565275</v>
      </c>
    </row>
    <row r="50" spans="1:7">
      <c r="A50">
        <v>49</v>
      </c>
      <c r="B50" s="15">
        <v>39728</v>
      </c>
      <c r="C50" s="11">
        <v>10.005000000000001</v>
      </c>
      <c r="D50" s="11">
        <f t="shared" si="6"/>
        <v>10.004901408450706</v>
      </c>
      <c r="E50" s="11">
        <f t="shared" si="7"/>
        <v>2.1089762980595539E-3</v>
      </c>
      <c r="F50" s="11">
        <f t="shared" ref="F50:F62" si="8">D50+(3*E50)</f>
        <v>10.011228337344885</v>
      </c>
      <c r="G50" s="11">
        <f t="shared" ref="G50:G62" si="9">D50-(3*E50)</f>
        <v>9.9985744795565275</v>
      </c>
    </row>
    <row r="51" spans="1:7">
      <c r="A51">
        <v>50</v>
      </c>
      <c r="B51" s="15">
        <v>39751</v>
      </c>
      <c r="C51" s="11">
        <v>10.005000000000001</v>
      </c>
      <c r="D51" s="11">
        <f t="shared" si="6"/>
        <v>10.004901408450706</v>
      </c>
      <c r="E51" s="11">
        <f t="shared" si="7"/>
        <v>2.1089762980595539E-3</v>
      </c>
      <c r="F51" s="11">
        <f t="shared" si="8"/>
        <v>10.011228337344885</v>
      </c>
      <c r="G51" s="11">
        <f t="shared" si="9"/>
        <v>9.9985744795565275</v>
      </c>
    </row>
    <row r="52" spans="1:7">
      <c r="A52">
        <v>51</v>
      </c>
      <c r="B52" s="15">
        <v>39756</v>
      </c>
      <c r="C52" s="11">
        <v>10.000999999999999</v>
      </c>
      <c r="D52" s="11">
        <f t="shared" si="6"/>
        <v>10.004901408450706</v>
      </c>
      <c r="E52" s="11">
        <f t="shared" si="7"/>
        <v>2.1089762980595539E-3</v>
      </c>
      <c r="F52" s="11">
        <f t="shared" si="8"/>
        <v>10.011228337344885</v>
      </c>
      <c r="G52" s="11">
        <f t="shared" si="9"/>
        <v>9.9985744795565275</v>
      </c>
    </row>
    <row r="53" spans="1:7">
      <c r="A53">
        <v>52</v>
      </c>
      <c r="B53" s="15">
        <v>39765</v>
      </c>
      <c r="C53" s="11">
        <v>10.006</v>
      </c>
      <c r="D53" s="11">
        <f t="shared" si="6"/>
        <v>10.004901408450706</v>
      </c>
      <c r="E53" s="11">
        <f t="shared" si="7"/>
        <v>2.1089762980595539E-3</v>
      </c>
      <c r="F53" s="11">
        <f t="shared" si="8"/>
        <v>10.011228337344885</v>
      </c>
      <c r="G53" s="11">
        <f t="shared" si="9"/>
        <v>9.9985744795565275</v>
      </c>
    </row>
    <row r="54" spans="1:7">
      <c r="A54">
        <v>53</v>
      </c>
      <c r="B54" s="15">
        <v>39766</v>
      </c>
      <c r="C54" s="11">
        <v>10.005000000000001</v>
      </c>
      <c r="D54" s="11">
        <f t="shared" si="6"/>
        <v>10.004901408450706</v>
      </c>
      <c r="E54" s="11">
        <f t="shared" si="7"/>
        <v>2.1089762980595539E-3</v>
      </c>
      <c r="F54" s="11">
        <f t="shared" si="8"/>
        <v>10.011228337344885</v>
      </c>
      <c r="G54" s="11">
        <f t="shared" si="9"/>
        <v>9.9985744795565275</v>
      </c>
    </row>
    <row r="55" spans="1:7">
      <c r="A55">
        <v>54</v>
      </c>
      <c r="B55" s="15">
        <v>39769</v>
      </c>
      <c r="C55" s="11">
        <v>10.004</v>
      </c>
      <c r="D55" s="11">
        <f t="shared" si="6"/>
        <v>10.004901408450706</v>
      </c>
      <c r="E55" s="11">
        <f t="shared" si="7"/>
        <v>2.1089762980595539E-3</v>
      </c>
      <c r="F55" s="11">
        <f t="shared" si="8"/>
        <v>10.011228337344885</v>
      </c>
      <c r="G55" s="11">
        <f t="shared" si="9"/>
        <v>9.9985744795565275</v>
      </c>
    </row>
    <row r="56" spans="1:7">
      <c r="A56">
        <v>55</v>
      </c>
      <c r="B56" s="15">
        <v>39770</v>
      </c>
      <c r="C56" s="11">
        <v>10.005000000000001</v>
      </c>
      <c r="D56" s="11">
        <f t="shared" si="6"/>
        <v>10.004901408450706</v>
      </c>
      <c r="E56" s="11">
        <f t="shared" si="7"/>
        <v>2.1089762980595539E-3</v>
      </c>
      <c r="F56" s="11">
        <f t="shared" si="8"/>
        <v>10.011228337344885</v>
      </c>
      <c r="G56" s="11">
        <f t="shared" si="9"/>
        <v>9.9985744795565275</v>
      </c>
    </row>
    <row r="57" spans="1:7">
      <c r="A57">
        <v>56</v>
      </c>
      <c r="B57" s="15">
        <v>39771</v>
      </c>
      <c r="C57" s="11">
        <v>10.007999999999999</v>
      </c>
      <c r="D57" s="11">
        <f t="shared" si="6"/>
        <v>10.004901408450706</v>
      </c>
      <c r="E57" s="11">
        <f t="shared" si="7"/>
        <v>2.1089762980595539E-3</v>
      </c>
      <c r="F57" s="11">
        <f t="shared" ref="F57" si="10">D57+(3*E57)</f>
        <v>10.011228337344885</v>
      </c>
      <c r="G57" s="11">
        <f t="shared" ref="G57" si="11">D57-(3*E57)</f>
        <v>9.9985744795565275</v>
      </c>
    </row>
    <row r="58" spans="1:7">
      <c r="A58">
        <v>57</v>
      </c>
      <c r="B58" s="15">
        <v>39772</v>
      </c>
      <c r="C58" s="11">
        <v>10.002000000000001</v>
      </c>
      <c r="D58" s="11">
        <f t="shared" si="6"/>
        <v>10.004901408450706</v>
      </c>
      <c r="E58" s="11">
        <f t="shared" si="7"/>
        <v>2.1089762980595539E-3</v>
      </c>
      <c r="F58" s="11">
        <f t="shared" si="8"/>
        <v>10.011228337344885</v>
      </c>
      <c r="G58" s="11">
        <f t="shared" si="9"/>
        <v>9.9985744795565275</v>
      </c>
    </row>
    <row r="59" spans="1:7">
      <c r="A59">
        <v>58</v>
      </c>
      <c r="B59" s="15">
        <v>39773</v>
      </c>
      <c r="C59" s="11">
        <v>10.006</v>
      </c>
      <c r="D59" s="11">
        <f t="shared" si="6"/>
        <v>10.004901408450706</v>
      </c>
      <c r="E59" s="11">
        <f t="shared" si="7"/>
        <v>2.1089762980595539E-3</v>
      </c>
      <c r="F59" s="11">
        <f t="shared" si="8"/>
        <v>10.011228337344885</v>
      </c>
      <c r="G59" s="11">
        <f t="shared" si="9"/>
        <v>9.9985744795565275</v>
      </c>
    </row>
    <row r="60" spans="1:7">
      <c r="A60">
        <v>59</v>
      </c>
      <c r="B60" s="15">
        <v>39776</v>
      </c>
      <c r="C60" s="11">
        <v>10.003</v>
      </c>
      <c r="D60" s="11">
        <f t="shared" si="6"/>
        <v>10.004901408450706</v>
      </c>
      <c r="E60" s="11">
        <f t="shared" si="7"/>
        <v>2.1089762980595539E-3</v>
      </c>
      <c r="F60" s="11">
        <f t="shared" si="8"/>
        <v>10.011228337344885</v>
      </c>
      <c r="G60" s="11">
        <f t="shared" si="9"/>
        <v>9.9985744795565275</v>
      </c>
    </row>
    <row r="61" spans="1:7">
      <c r="A61">
        <v>60</v>
      </c>
      <c r="B61" s="15">
        <v>39777</v>
      </c>
      <c r="C61" s="11">
        <v>10.003</v>
      </c>
      <c r="D61" s="11">
        <f t="shared" si="6"/>
        <v>10.004901408450706</v>
      </c>
      <c r="E61" s="11">
        <f t="shared" si="7"/>
        <v>2.1089762980595539E-3</v>
      </c>
      <c r="F61" s="11">
        <f t="shared" si="8"/>
        <v>10.011228337344885</v>
      </c>
      <c r="G61" s="11">
        <f t="shared" si="9"/>
        <v>9.9985744795565275</v>
      </c>
    </row>
    <row r="62" spans="1:7">
      <c r="A62">
        <v>61</v>
      </c>
      <c r="B62" s="15">
        <v>39783</v>
      </c>
      <c r="C62" s="11">
        <v>10.004</v>
      </c>
      <c r="D62" s="11">
        <f t="shared" si="6"/>
        <v>10.004901408450706</v>
      </c>
      <c r="E62" s="11">
        <f t="shared" si="7"/>
        <v>2.1089762980595539E-3</v>
      </c>
      <c r="F62" s="11">
        <f t="shared" si="8"/>
        <v>10.011228337344885</v>
      </c>
      <c r="G62" s="11">
        <f t="shared" si="9"/>
        <v>9.9985744795565275</v>
      </c>
    </row>
    <row r="63" spans="1:7">
      <c r="A63">
        <v>62</v>
      </c>
      <c r="B63" s="15">
        <v>39785</v>
      </c>
      <c r="C63" s="11">
        <v>10.009</v>
      </c>
      <c r="D63" s="11">
        <f t="shared" si="6"/>
        <v>10.004901408450706</v>
      </c>
      <c r="E63" s="11">
        <f t="shared" si="7"/>
        <v>2.1089762980595539E-3</v>
      </c>
      <c r="F63" s="11">
        <f t="shared" ref="F63:F88" si="12">D63+(3*E63)</f>
        <v>10.011228337344885</v>
      </c>
      <c r="G63" s="11">
        <f t="shared" ref="G63:G88" si="13">D63-(3*E63)</f>
        <v>9.9985744795565275</v>
      </c>
    </row>
    <row r="64" spans="1:7">
      <c r="A64">
        <v>63</v>
      </c>
      <c r="B64" s="15">
        <v>39790</v>
      </c>
      <c r="C64" s="11">
        <v>10</v>
      </c>
      <c r="D64" s="11">
        <f t="shared" si="6"/>
        <v>10.004901408450706</v>
      </c>
      <c r="E64" s="11">
        <f t="shared" si="7"/>
        <v>2.1089762980595539E-3</v>
      </c>
      <c r="F64" s="11">
        <f t="shared" si="12"/>
        <v>10.011228337344885</v>
      </c>
      <c r="G64" s="11">
        <f t="shared" si="13"/>
        <v>9.9985744795565275</v>
      </c>
    </row>
    <row r="65" spans="1:7">
      <c r="A65">
        <v>64</v>
      </c>
      <c r="B65" s="15">
        <v>39792</v>
      </c>
      <c r="C65" s="11">
        <v>10.007999999999999</v>
      </c>
      <c r="D65" s="11">
        <f t="shared" si="6"/>
        <v>10.004901408450706</v>
      </c>
      <c r="E65" s="11">
        <f t="shared" si="7"/>
        <v>2.1089762980595539E-3</v>
      </c>
      <c r="F65" s="11">
        <f t="shared" si="12"/>
        <v>10.011228337344885</v>
      </c>
      <c r="G65" s="11">
        <f t="shared" si="13"/>
        <v>9.9985744795565275</v>
      </c>
    </row>
    <row r="66" spans="1:7">
      <c r="A66">
        <v>65</v>
      </c>
      <c r="B66" s="15">
        <v>39794</v>
      </c>
      <c r="C66" s="11">
        <v>10.007999999999999</v>
      </c>
      <c r="D66" s="11">
        <f t="shared" si="6"/>
        <v>10.004901408450706</v>
      </c>
      <c r="E66" s="11">
        <f t="shared" si="7"/>
        <v>2.1089762980595539E-3</v>
      </c>
      <c r="F66" s="11">
        <f t="shared" si="12"/>
        <v>10.011228337344885</v>
      </c>
      <c r="G66" s="11">
        <f t="shared" si="13"/>
        <v>9.9985744795565275</v>
      </c>
    </row>
    <row r="67" spans="1:7">
      <c r="A67">
        <v>66</v>
      </c>
      <c r="B67" s="15">
        <v>39797</v>
      </c>
      <c r="C67" s="11">
        <v>10.007</v>
      </c>
      <c r="D67" s="11">
        <f t="shared" ref="D67:D98" si="14">$D$2</f>
        <v>10.004901408450706</v>
      </c>
      <c r="E67" s="11">
        <f t="shared" ref="E67:E98" si="15">$E$2</f>
        <v>2.1089762980595539E-3</v>
      </c>
      <c r="F67" s="11">
        <f t="shared" si="12"/>
        <v>10.011228337344885</v>
      </c>
      <c r="G67" s="11">
        <f t="shared" si="13"/>
        <v>9.9985744795565275</v>
      </c>
    </row>
    <row r="68" spans="1:7">
      <c r="A68">
        <v>67</v>
      </c>
      <c r="B68" s="15">
        <v>39798</v>
      </c>
      <c r="C68" s="11">
        <v>10.003</v>
      </c>
      <c r="D68" s="11">
        <f t="shared" si="14"/>
        <v>10.004901408450706</v>
      </c>
      <c r="E68" s="11">
        <f t="shared" si="15"/>
        <v>2.1089762980595539E-3</v>
      </c>
      <c r="F68" s="11">
        <f t="shared" si="12"/>
        <v>10.011228337344885</v>
      </c>
      <c r="G68" s="11">
        <f t="shared" si="13"/>
        <v>9.9985744795565275</v>
      </c>
    </row>
    <row r="69" spans="1:7">
      <c r="A69">
        <v>68</v>
      </c>
      <c r="B69" s="15">
        <v>39800</v>
      </c>
      <c r="C69" s="11">
        <v>10.005000000000001</v>
      </c>
      <c r="D69" s="11">
        <f t="shared" si="14"/>
        <v>10.004901408450706</v>
      </c>
      <c r="E69" s="11">
        <f t="shared" si="15"/>
        <v>2.1089762980595539E-3</v>
      </c>
      <c r="F69" s="11">
        <f t="shared" si="12"/>
        <v>10.011228337344885</v>
      </c>
      <c r="G69" s="11">
        <f t="shared" si="13"/>
        <v>9.9985744795565275</v>
      </c>
    </row>
    <row r="70" spans="1:7">
      <c r="A70">
        <v>69</v>
      </c>
      <c r="B70" s="15">
        <v>39801</v>
      </c>
      <c r="C70" s="11">
        <v>10.006</v>
      </c>
      <c r="D70" s="11">
        <f t="shared" si="14"/>
        <v>10.004901408450706</v>
      </c>
      <c r="E70" s="11">
        <f t="shared" si="15"/>
        <v>2.1089762980595539E-3</v>
      </c>
      <c r="F70" s="11">
        <f t="shared" si="12"/>
        <v>10.011228337344885</v>
      </c>
      <c r="G70" s="11">
        <f t="shared" si="13"/>
        <v>9.9985744795565275</v>
      </c>
    </row>
    <row r="71" spans="1:7">
      <c r="A71">
        <v>70</v>
      </c>
      <c r="B71" s="15">
        <v>39804</v>
      </c>
      <c r="C71" s="11">
        <v>10.000999999999999</v>
      </c>
      <c r="D71" s="11">
        <f t="shared" si="14"/>
        <v>10.004901408450706</v>
      </c>
      <c r="E71" s="11">
        <f t="shared" si="15"/>
        <v>2.1089762980595539E-3</v>
      </c>
      <c r="F71" s="11">
        <f t="shared" si="12"/>
        <v>10.011228337344885</v>
      </c>
      <c r="G71" s="11">
        <f t="shared" si="13"/>
        <v>9.9985744795565275</v>
      </c>
    </row>
    <row r="72" spans="1:7">
      <c r="A72">
        <v>71</v>
      </c>
      <c r="B72" s="15">
        <v>39805</v>
      </c>
      <c r="C72" s="11">
        <v>10.004</v>
      </c>
      <c r="D72" s="11">
        <f t="shared" si="14"/>
        <v>10.004901408450706</v>
      </c>
      <c r="E72" s="11">
        <f t="shared" si="15"/>
        <v>2.1089762980595539E-3</v>
      </c>
      <c r="F72" s="11">
        <f t="shared" si="12"/>
        <v>10.011228337344885</v>
      </c>
      <c r="G72" s="11">
        <f t="shared" si="13"/>
        <v>9.9985744795565275</v>
      </c>
    </row>
    <row r="73" spans="1:7">
      <c r="A73">
        <v>72</v>
      </c>
      <c r="B73" s="15">
        <v>39811</v>
      </c>
      <c r="C73" s="11">
        <v>10.007</v>
      </c>
      <c r="D73" s="11">
        <f t="shared" si="14"/>
        <v>10.004901408450706</v>
      </c>
      <c r="E73" s="11">
        <f t="shared" si="15"/>
        <v>2.1089762980595539E-3</v>
      </c>
      <c r="F73" s="11">
        <f t="shared" si="12"/>
        <v>10.011228337344885</v>
      </c>
      <c r="G73" s="11">
        <f t="shared" si="13"/>
        <v>9.9985744795565275</v>
      </c>
    </row>
    <row r="74" spans="1:7">
      <c r="A74">
        <v>73</v>
      </c>
      <c r="B74" s="15">
        <v>39812</v>
      </c>
      <c r="C74" s="11">
        <v>10.004</v>
      </c>
      <c r="D74" s="11">
        <f t="shared" si="14"/>
        <v>10.004901408450706</v>
      </c>
      <c r="E74" s="11">
        <f t="shared" si="15"/>
        <v>2.1089762980595539E-3</v>
      </c>
      <c r="F74" s="11">
        <f t="shared" si="12"/>
        <v>10.011228337344885</v>
      </c>
      <c r="G74" s="11">
        <f t="shared" si="13"/>
        <v>9.9985744795565275</v>
      </c>
    </row>
    <row r="75" spans="1:7">
      <c r="A75">
        <v>74</v>
      </c>
      <c r="B75" s="15">
        <v>39828</v>
      </c>
      <c r="C75" s="11">
        <v>10.004</v>
      </c>
      <c r="D75" s="11">
        <f t="shared" si="14"/>
        <v>10.004901408450706</v>
      </c>
      <c r="E75" s="11">
        <f t="shared" si="15"/>
        <v>2.1089762980595539E-3</v>
      </c>
      <c r="F75" s="11">
        <f t="shared" si="12"/>
        <v>10.011228337344885</v>
      </c>
      <c r="G75" s="11">
        <f t="shared" si="13"/>
        <v>9.9985744795565275</v>
      </c>
    </row>
    <row r="76" spans="1:7">
      <c r="A76">
        <v>75</v>
      </c>
      <c r="B76" s="15">
        <v>39829</v>
      </c>
      <c r="C76" s="11">
        <v>10.005000000000001</v>
      </c>
      <c r="D76" s="11">
        <f t="shared" si="14"/>
        <v>10.004901408450706</v>
      </c>
      <c r="E76" s="11">
        <f t="shared" si="15"/>
        <v>2.1089762980595539E-3</v>
      </c>
      <c r="F76" s="11">
        <f t="shared" si="12"/>
        <v>10.011228337344885</v>
      </c>
      <c r="G76" s="11">
        <f t="shared" si="13"/>
        <v>9.9985744795565275</v>
      </c>
    </row>
    <row r="77" spans="1:7">
      <c r="A77">
        <v>76</v>
      </c>
      <c r="B77" s="15">
        <v>39832</v>
      </c>
      <c r="C77" s="11">
        <v>10.007</v>
      </c>
      <c r="D77" s="11">
        <f t="shared" si="14"/>
        <v>10.004901408450706</v>
      </c>
      <c r="E77" s="11">
        <f t="shared" si="15"/>
        <v>2.1089762980595539E-3</v>
      </c>
      <c r="F77" s="11">
        <f t="shared" si="12"/>
        <v>10.011228337344885</v>
      </c>
      <c r="G77" s="11">
        <f t="shared" si="13"/>
        <v>9.9985744795565275</v>
      </c>
    </row>
    <row r="78" spans="1:7">
      <c r="A78">
        <v>77</v>
      </c>
      <c r="B78" s="15">
        <v>39834</v>
      </c>
      <c r="C78" s="11">
        <v>10.004</v>
      </c>
      <c r="D78" s="11">
        <f t="shared" si="14"/>
        <v>10.004901408450706</v>
      </c>
      <c r="E78" s="11">
        <f t="shared" si="15"/>
        <v>2.1089762980595539E-3</v>
      </c>
      <c r="F78" s="11">
        <f t="shared" si="12"/>
        <v>10.011228337344885</v>
      </c>
      <c r="G78" s="11">
        <f t="shared" si="13"/>
        <v>9.9985744795565275</v>
      </c>
    </row>
    <row r="79" spans="1:7">
      <c r="A79">
        <v>78</v>
      </c>
      <c r="B79" s="15">
        <v>39835</v>
      </c>
      <c r="C79" s="11">
        <v>10.003</v>
      </c>
      <c r="D79" s="11">
        <f t="shared" si="14"/>
        <v>10.004901408450706</v>
      </c>
      <c r="E79" s="11">
        <f t="shared" si="15"/>
        <v>2.1089762980595539E-3</v>
      </c>
      <c r="F79" s="11">
        <f t="shared" si="12"/>
        <v>10.011228337344885</v>
      </c>
      <c r="G79" s="11">
        <f t="shared" si="13"/>
        <v>9.9985744795565275</v>
      </c>
    </row>
    <row r="80" spans="1:7">
      <c r="A80">
        <v>79</v>
      </c>
      <c r="B80" s="15">
        <v>39836</v>
      </c>
      <c r="C80" s="11">
        <v>10.009</v>
      </c>
      <c r="D80" s="11">
        <f t="shared" si="14"/>
        <v>10.004901408450706</v>
      </c>
      <c r="E80" s="11">
        <f t="shared" si="15"/>
        <v>2.1089762980595539E-3</v>
      </c>
      <c r="F80" s="11">
        <f t="shared" si="12"/>
        <v>10.011228337344885</v>
      </c>
      <c r="G80" s="11">
        <f t="shared" si="13"/>
        <v>9.9985744795565275</v>
      </c>
    </row>
    <row r="81" spans="1:7">
      <c r="A81">
        <v>80</v>
      </c>
      <c r="B81" s="15">
        <v>39842</v>
      </c>
      <c r="C81" s="11">
        <v>10.000999999999999</v>
      </c>
      <c r="D81" s="11">
        <f t="shared" si="14"/>
        <v>10.004901408450706</v>
      </c>
      <c r="E81" s="11">
        <f t="shared" si="15"/>
        <v>2.1089762980595539E-3</v>
      </c>
      <c r="F81" s="11">
        <f t="shared" si="12"/>
        <v>10.011228337344885</v>
      </c>
      <c r="G81" s="11">
        <f t="shared" si="13"/>
        <v>9.9985744795565275</v>
      </c>
    </row>
    <row r="82" spans="1:7">
      <c r="A82">
        <v>81</v>
      </c>
      <c r="B82" s="15">
        <v>39843</v>
      </c>
      <c r="C82" s="11">
        <v>10.006</v>
      </c>
      <c r="D82" s="11">
        <f t="shared" si="14"/>
        <v>10.004901408450706</v>
      </c>
      <c r="E82" s="11">
        <f t="shared" si="15"/>
        <v>2.1089762980595539E-3</v>
      </c>
      <c r="F82" s="11">
        <f t="shared" si="12"/>
        <v>10.011228337344885</v>
      </c>
      <c r="G82" s="11">
        <f t="shared" si="13"/>
        <v>9.9985744795565275</v>
      </c>
    </row>
    <row r="83" spans="1:7">
      <c r="A83">
        <v>82</v>
      </c>
      <c r="B83" s="15">
        <v>39846</v>
      </c>
      <c r="C83" s="11">
        <v>10.002000000000001</v>
      </c>
      <c r="D83" s="11">
        <f t="shared" si="14"/>
        <v>10.004901408450706</v>
      </c>
      <c r="E83" s="11">
        <f t="shared" si="15"/>
        <v>2.1089762980595539E-3</v>
      </c>
      <c r="F83" s="11">
        <f t="shared" si="12"/>
        <v>10.011228337344885</v>
      </c>
      <c r="G83" s="11">
        <f t="shared" si="13"/>
        <v>9.9985744795565275</v>
      </c>
    </row>
    <row r="84" spans="1:7">
      <c r="A84">
        <v>83</v>
      </c>
      <c r="B84" s="15">
        <v>39848</v>
      </c>
      <c r="C84" s="11">
        <v>10.006</v>
      </c>
      <c r="D84" s="11">
        <f t="shared" si="14"/>
        <v>10.004901408450706</v>
      </c>
      <c r="E84" s="11">
        <f t="shared" si="15"/>
        <v>2.1089762980595539E-3</v>
      </c>
      <c r="F84" s="11">
        <f t="shared" si="12"/>
        <v>10.011228337344885</v>
      </c>
      <c r="G84" s="11">
        <f t="shared" si="13"/>
        <v>9.9985744795565275</v>
      </c>
    </row>
    <row r="85" spans="1:7">
      <c r="A85">
        <v>84</v>
      </c>
      <c r="B85" s="15">
        <v>39853</v>
      </c>
      <c r="C85" s="11">
        <v>10.004</v>
      </c>
      <c r="D85" s="11">
        <f t="shared" si="14"/>
        <v>10.004901408450706</v>
      </c>
      <c r="E85" s="11">
        <f t="shared" si="15"/>
        <v>2.1089762980595539E-3</v>
      </c>
      <c r="F85" s="11">
        <f t="shared" si="12"/>
        <v>10.011228337344885</v>
      </c>
      <c r="G85" s="11">
        <f t="shared" si="13"/>
        <v>9.9985744795565275</v>
      </c>
    </row>
    <row r="86" spans="1:7">
      <c r="A86">
        <v>85</v>
      </c>
      <c r="B86" s="15">
        <v>39854</v>
      </c>
      <c r="C86" s="11">
        <v>10.009</v>
      </c>
      <c r="D86" s="11">
        <f t="shared" si="14"/>
        <v>10.004901408450706</v>
      </c>
      <c r="E86" s="11">
        <f t="shared" si="15"/>
        <v>2.1089762980595539E-3</v>
      </c>
      <c r="F86" s="11">
        <f t="shared" si="12"/>
        <v>10.011228337344885</v>
      </c>
      <c r="G86" s="11">
        <f t="shared" si="13"/>
        <v>9.9985744795565275</v>
      </c>
    </row>
    <row r="87" spans="1:7">
      <c r="A87">
        <v>86</v>
      </c>
      <c r="B87" s="15">
        <v>39856</v>
      </c>
      <c r="C87" s="11">
        <v>10.005000000000001</v>
      </c>
      <c r="D87" s="11">
        <f t="shared" si="14"/>
        <v>10.004901408450706</v>
      </c>
      <c r="E87" s="11">
        <f t="shared" si="15"/>
        <v>2.1089762980595539E-3</v>
      </c>
      <c r="F87" s="11">
        <f t="shared" si="12"/>
        <v>10.011228337344885</v>
      </c>
      <c r="G87" s="11">
        <f t="shared" si="13"/>
        <v>9.9985744795565275</v>
      </c>
    </row>
    <row r="88" spans="1:7">
      <c r="A88">
        <v>87</v>
      </c>
      <c r="B88" s="15">
        <v>39857</v>
      </c>
      <c r="C88" s="11">
        <v>10.006</v>
      </c>
      <c r="D88" s="11">
        <f t="shared" si="14"/>
        <v>10.004901408450706</v>
      </c>
      <c r="E88" s="11">
        <f t="shared" si="15"/>
        <v>2.1089762980595539E-3</v>
      </c>
      <c r="F88" s="11">
        <f t="shared" si="12"/>
        <v>10.011228337344885</v>
      </c>
      <c r="G88" s="11">
        <f t="shared" si="13"/>
        <v>9.9985744795565275</v>
      </c>
    </row>
    <row r="89" spans="1:7">
      <c r="A89">
        <v>88</v>
      </c>
      <c r="B89" s="15">
        <v>39860</v>
      </c>
      <c r="C89" s="11">
        <v>10.007999999999999</v>
      </c>
      <c r="D89" s="11">
        <f t="shared" si="14"/>
        <v>10.004901408450706</v>
      </c>
      <c r="E89" s="11">
        <f t="shared" si="15"/>
        <v>2.1089762980595539E-3</v>
      </c>
      <c r="F89" s="11">
        <f t="shared" ref="F89:F123" si="16">D89+(3*E89)</f>
        <v>10.011228337344885</v>
      </c>
      <c r="G89" s="11">
        <f t="shared" ref="G89:G123" si="17">D89-(3*E89)</f>
        <v>9.9985744795565275</v>
      </c>
    </row>
    <row r="90" spans="1:7">
      <c r="A90">
        <v>89</v>
      </c>
      <c r="B90" s="15">
        <v>39861</v>
      </c>
      <c r="C90" s="11">
        <v>10.004</v>
      </c>
      <c r="D90" s="11">
        <f t="shared" si="14"/>
        <v>10.004901408450706</v>
      </c>
      <c r="E90" s="11">
        <f t="shared" si="15"/>
        <v>2.1089762980595539E-3</v>
      </c>
      <c r="F90" s="11">
        <f t="shared" si="16"/>
        <v>10.011228337344885</v>
      </c>
      <c r="G90" s="11">
        <f t="shared" si="17"/>
        <v>9.9985744795565275</v>
      </c>
    </row>
    <row r="91" spans="1:7">
      <c r="A91">
        <v>90</v>
      </c>
      <c r="B91" s="15">
        <v>39862</v>
      </c>
      <c r="C91" s="11">
        <v>10.005000000000001</v>
      </c>
      <c r="D91" s="11">
        <f t="shared" si="14"/>
        <v>10.004901408450706</v>
      </c>
      <c r="E91" s="11">
        <f t="shared" si="15"/>
        <v>2.1089762980595539E-3</v>
      </c>
      <c r="F91" s="11">
        <f t="shared" si="16"/>
        <v>10.011228337344885</v>
      </c>
      <c r="G91" s="11">
        <f t="shared" si="17"/>
        <v>9.9985744795565275</v>
      </c>
    </row>
    <row r="92" spans="1:7">
      <c r="A92">
        <v>91</v>
      </c>
      <c r="B92" s="15">
        <v>39864</v>
      </c>
      <c r="C92" s="11">
        <v>10</v>
      </c>
      <c r="D92" s="11">
        <f t="shared" si="14"/>
        <v>10.004901408450706</v>
      </c>
      <c r="E92" s="11">
        <f t="shared" si="15"/>
        <v>2.1089762980595539E-3</v>
      </c>
      <c r="F92" s="11">
        <f t="shared" si="16"/>
        <v>10.011228337344885</v>
      </c>
      <c r="G92" s="11">
        <f t="shared" si="17"/>
        <v>9.9985744795565275</v>
      </c>
    </row>
    <row r="93" spans="1:7">
      <c r="A93">
        <v>92</v>
      </c>
      <c r="B93" s="15">
        <v>39865</v>
      </c>
      <c r="C93" s="11">
        <v>10.004</v>
      </c>
      <c r="D93" s="11">
        <f t="shared" si="14"/>
        <v>10.004901408450706</v>
      </c>
      <c r="E93" s="11">
        <f t="shared" si="15"/>
        <v>2.1089762980595539E-3</v>
      </c>
      <c r="F93" s="11">
        <f t="shared" si="16"/>
        <v>10.011228337344885</v>
      </c>
      <c r="G93" s="11">
        <f t="shared" si="17"/>
        <v>9.9985744795565275</v>
      </c>
    </row>
    <row r="94" spans="1:7">
      <c r="A94">
        <v>93</v>
      </c>
      <c r="B94" s="15">
        <v>39867</v>
      </c>
      <c r="C94" s="11">
        <v>10.003</v>
      </c>
      <c r="D94" s="11">
        <f t="shared" si="14"/>
        <v>10.004901408450706</v>
      </c>
      <c r="E94" s="11">
        <f t="shared" si="15"/>
        <v>2.1089762980595539E-3</v>
      </c>
      <c r="F94" s="11">
        <f t="shared" si="16"/>
        <v>10.011228337344885</v>
      </c>
      <c r="G94" s="11">
        <f t="shared" si="17"/>
        <v>9.9985744795565275</v>
      </c>
    </row>
    <row r="95" spans="1:7">
      <c r="A95">
        <v>94</v>
      </c>
      <c r="B95" s="15">
        <v>39868</v>
      </c>
      <c r="C95" s="11">
        <v>10.004</v>
      </c>
      <c r="D95" s="11">
        <f t="shared" si="14"/>
        <v>10.004901408450706</v>
      </c>
      <c r="E95" s="11">
        <f t="shared" si="15"/>
        <v>2.1089762980595539E-3</v>
      </c>
      <c r="F95" s="11">
        <f t="shared" si="16"/>
        <v>10.011228337344885</v>
      </c>
      <c r="G95" s="11">
        <f t="shared" si="17"/>
        <v>9.9985744795565275</v>
      </c>
    </row>
    <row r="96" spans="1:7">
      <c r="A96">
        <v>95</v>
      </c>
      <c r="B96" s="15">
        <v>39869</v>
      </c>
      <c r="C96" s="11">
        <v>10.007</v>
      </c>
      <c r="D96" s="11">
        <f t="shared" si="14"/>
        <v>10.004901408450706</v>
      </c>
      <c r="E96" s="11">
        <f t="shared" si="15"/>
        <v>2.1089762980595539E-3</v>
      </c>
      <c r="F96" s="11">
        <f t="shared" si="16"/>
        <v>10.011228337344885</v>
      </c>
      <c r="G96" s="11">
        <f t="shared" si="17"/>
        <v>9.9985744795565275</v>
      </c>
    </row>
    <row r="97" spans="1:7">
      <c r="A97">
        <v>96</v>
      </c>
      <c r="B97" s="15">
        <v>39870</v>
      </c>
      <c r="C97" s="11">
        <v>10.002000000000001</v>
      </c>
      <c r="D97" s="11">
        <f t="shared" si="14"/>
        <v>10.004901408450706</v>
      </c>
      <c r="E97" s="11">
        <f t="shared" si="15"/>
        <v>2.1089762980595539E-3</v>
      </c>
      <c r="F97" s="11">
        <f t="shared" si="16"/>
        <v>10.011228337344885</v>
      </c>
      <c r="G97" s="11">
        <f t="shared" si="17"/>
        <v>9.9985744795565275</v>
      </c>
    </row>
    <row r="98" spans="1:7">
      <c r="A98">
        <v>97</v>
      </c>
      <c r="B98" s="15">
        <v>39871</v>
      </c>
      <c r="C98" s="11">
        <v>10.006</v>
      </c>
      <c r="D98" s="11">
        <f t="shared" si="14"/>
        <v>10.004901408450706</v>
      </c>
      <c r="E98" s="11">
        <f t="shared" si="15"/>
        <v>2.1089762980595539E-3</v>
      </c>
      <c r="F98" s="11">
        <f t="shared" si="16"/>
        <v>10.011228337344885</v>
      </c>
      <c r="G98" s="11">
        <f t="shared" si="17"/>
        <v>9.9985744795565275</v>
      </c>
    </row>
    <row r="99" spans="1:7">
      <c r="A99">
        <v>98</v>
      </c>
      <c r="B99" s="15">
        <v>39874</v>
      </c>
      <c r="C99" s="11">
        <v>10.006</v>
      </c>
      <c r="D99" s="11">
        <f t="shared" ref="D99:D123" si="18">$D$2</f>
        <v>10.004901408450706</v>
      </c>
      <c r="E99" s="11">
        <f t="shared" ref="E99:E123" si="19">$E$2</f>
        <v>2.1089762980595539E-3</v>
      </c>
      <c r="F99" s="11">
        <f t="shared" si="16"/>
        <v>10.011228337344885</v>
      </c>
      <c r="G99" s="11">
        <f t="shared" si="17"/>
        <v>9.9985744795565275</v>
      </c>
    </row>
    <row r="100" spans="1:7">
      <c r="A100">
        <v>99</v>
      </c>
      <c r="B100" s="15">
        <v>39875</v>
      </c>
      <c r="C100" s="11">
        <v>10.000999999999999</v>
      </c>
      <c r="D100" s="11">
        <f t="shared" si="18"/>
        <v>10.004901408450706</v>
      </c>
      <c r="E100" s="11">
        <f t="shared" si="19"/>
        <v>2.1089762980595539E-3</v>
      </c>
      <c r="F100" s="11">
        <f t="shared" si="16"/>
        <v>10.011228337344885</v>
      </c>
      <c r="G100" s="11">
        <f t="shared" si="17"/>
        <v>9.9985744795565275</v>
      </c>
    </row>
    <row r="101" spans="1:7">
      <c r="A101">
        <v>100</v>
      </c>
      <c r="B101" s="15">
        <v>39876</v>
      </c>
      <c r="C101" s="11">
        <v>10.006</v>
      </c>
      <c r="D101" s="11">
        <f t="shared" si="18"/>
        <v>10.004901408450706</v>
      </c>
      <c r="E101" s="11">
        <f t="shared" si="19"/>
        <v>2.1089762980595539E-3</v>
      </c>
      <c r="F101" s="11">
        <f t="shared" si="16"/>
        <v>10.011228337344885</v>
      </c>
      <c r="G101" s="11">
        <f t="shared" si="17"/>
        <v>9.9985744795565275</v>
      </c>
    </row>
    <row r="102" spans="1:7">
      <c r="A102">
        <v>101</v>
      </c>
      <c r="B102" s="15">
        <v>39878</v>
      </c>
      <c r="C102" s="11">
        <v>10.005000000000001</v>
      </c>
      <c r="D102" s="11">
        <f t="shared" si="18"/>
        <v>10.004901408450706</v>
      </c>
      <c r="E102" s="11">
        <f t="shared" si="19"/>
        <v>2.1089762980595539E-3</v>
      </c>
      <c r="F102" s="11">
        <f t="shared" si="16"/>
        <v>10.011228337344885</v>
      </c>
      <c r="G102" s="11">
        <f t="shared" si="17"/>
        <v>9.9985744795565275</v>
      </c>
    </row>
    <row r="103" spans="1:7">
      <c r="A103">
        <v>102</v>
      </c>
      <c r="B103" s="15">
        <v>39879</v>
      </c>
      <c r="C103" s="11">
        <v>10.004</v>
      </c>
      <c r="D103" s="11">
        <f t="shared" si="18"/>
        <v>10.004901408450706</v>
      </c>
      <c r="E103" s="11">
        <f t="shared" si="19"/>
        <v>2.1089762980595539E-3</v>
      </c>
      <c r="F103" s="11">
        <f t="shared" si="16"/>
        <v>10.011228337344885</v>
      </c>
      <c r="G103" s="11">
        <f t="shared" si="17"/>
        <v>9.9985744795565275</v>
      </c>
    </row>
    <row r="104" spans="1:7">
      <c r="A104">
        <v>103</v>
      </c>
      <c r="B104" s="15">
        <v>39880</v>
      </c>
      <c r="C104" s="11">
        <v>10.005000000000001</v>
      </c>
      <c r="D104" s="11">
        <f t="shared" si="18"/>
        <v>10.004901408450706</v>
      </c>
      <c r="E104" s="11">
        <f t="shared" si="19"/>
        <v>2.1089762980595539E-3</v>
      </c>
      <c r="F104" s="11">
        <f t="shared" si="16"/>
        <v>10.011228337344885</v>
      </c>
      <c r="G104" s="11">
        <f t="shared" si="17"/>
        <v>9.9985744795565275</v>
      </c>
    </row>
    <row r="105" spans="1:7">
      <c r="A105">
        <v>104</v>
      </c>
      <c r="B105" s="15">
        <v>39881</v>
      </c>
      <c r="C105" s="11">
        <v>10.006</v>
      </c>
      <c r="D105" s="11">
        <f t="shared" si="18"/>
        <v>10.004901408450706</v>
      </c>
      <c r="E105" s="11">
        <f t="shared" si="19"/>
        <v>2.1089762980595539E-3</v>
      </c>
      <c r="F105" s="11">
        <f t="shared" si="16"/>
        <v>10.011228337344885</v>
      </c>
      <c r="G105" s="11">
        <f t="shared" si="17"/>
        <v>9.9985744795565275</v>
      </c>
    </row>
    <row r="106" spans="1:7">
      <c r="A106">
        <v>105</v>
      </c>
      <c r="B106" s="15">
        <v>39883</v>
      </c>
      <c r="C106" s="11">
        <v>10.004</v>
      </c>
      <c r="D106" s="11">
        <f t="shared" si="18"/>
        <v>10.004901408450706</v>
      </c>
      <c r="E106" s="11">
        <f t="shared" si="19"/>
        <v>2.1089762980595539E-3</v>
      </c>
      <c r="F106" s="11">
        <f t="shared" si="16"/>
        <v>10.011228337344885</v>
      </c>
      <c r="G106" s="11">
        <f t="shared" si="17"/>
        <v>9.9985744795565275</v>
      </c>
    </row>
    <row r="107" spans="1:7">
      <c r="A107">
        <v>106</v>
      </c>
      <c r="B107" s="15">
        <v>39884</v>
      </c>
      <c r="C107" s="11">
        <v>10.005000000000001</v>
      </c>
      <c r="D107" s="11">
        <f t="shared" si="18"/>
        <v>10.004901408450706</v>
      </c>
      <c r="E107" s="11">
        <f t="shared" si="19"/>
        <v>2.1089762980595539E-3</v>
      </c>
      <c r="F107" s="11">
        <f t="shared" si="16"/>
        <v>10.011228337344885</v>
      </c>
      <c r="G107" s="11">
        <f t="shared" si="17"/>
        <v>9.9985744795565275</v>
      </c>
    </row>
    <row r="108" spans="1:7">
      <c r="A108">
        <v>107</v>
      </c>
      <c r="B108" s="15">
        <v>39885</v>
      </c>
      <c r="C108" s="11">
        <v>10.005000000000001</v>
      </c>
      <c r="D108" s="11">
        <f t="shared" si="18"/>
        <v>10.004901408450706</v>
      </c>
      <c r="E108" s="11">
        <f t="shared" si="19"/>
        <v>2.1089762980595539E-3</v>
      </c>
      <c r="F108" s="11">
        <f t="shared" si="16"/>
        <v>10.011228337344885</v>
      </c>
      <c r="G108" s="11">
        <f t="shared" si="17"/>
        <v>9.9985744795565275</v>
      </c>
    </row>
    <row r="109" spans="1:7">
      <c r="A109">
        <v>108</v>
      </c>
      <c r="B109" s="15">
        <v>39895</v>
      </c>
      <c r="C109" s="11">
        <v>10.007</v>
      </c>
      <c r="D109" s="11">
        <f t="shared" si="18"/>
        <v>10.004901408450706</v>
      </c>
      <c r="E109" s="11">
        <f t="shared" si="19"/>
        <v>2.1089762980595539E-3</v>
      </c>
      <c r="F109" s="11">
        <f t="shared" si="16"/>
        <v>10.011228337344885</v>
      </c>
      <c r="G109" s="11">
        <f t="shared" si="17"/>
        <v>9.9985744795565275</v>
      </c>
    </row>
    <row r="110" spans="1:7">
      <c r="A110">
        <v>109</v>
      </c>
      <c r="B110" s="15">
        <v>39896</v>
      </c>
      <c r="C110" s="11">
        <v>10.005000000000001</v>
      </c>
      <c r="D110" s="11">
        <f t="shared" si="18"/>
        <v>10.004901408450706</v>
      </c>
      <c r="E110" s="11">
        <f t="shared" si="19"/>
        <v>2.1089762980595539E-3</v>
      </c>
      <c r="F110" s="11">
        <f t="shared" si="16"/>
        <v>10.011228337344885</v>
      </c>
      <c r="G110" s="11">
        <f t="shared" si="17"/>
        <v>9.9985744795565275</v>
      </c>
    </row>
    <row r="111" spans="1:7">
      <c r="A111">
        <v>110</v>
      </c>
      <c r="B111" s="15">
        <v>39897</v>
      </c>
      <c r="C111" s="11">
        <v>10.005000000000001</v>
      </c>
      <c r="D111" s="11">
        <f t="shared" si="18"/>
        <v>10.004901408450706</v>
      </c>
      <c r="E111" s="11">
        <f t="shared" si="19"/>
        <v>2.1089762980595539E-3</v>
      </c>
      <c r="F111" s="11">
        <f t="shared" si="16"/>
        <v>10.011228337344885</v>
      </c>
      <c r="G111" s="11">
        <f t="shared" si="17"/>
        <v>9.9985744795565275</v>
      </c>
    </row>
    <row r="112" spans="1:7">
      <c r="A112">
        <v>111</v>
      </c>
      <c r="B112" s="15">
        <v>39902</v>
      </c>
      <c r="C112" s="11">
        <v>10.002000000000001</v>
      </c>
      <c r="D112" s="11">
        <f t="shared" si="18"/>
        <v>10.004901408450706</v>
      </c>
      <c r="E112" s="11">
        <f t="shared" si="19"/>
        <v>2.1089762980595539E-3</v>
      </c>
      <c r="F112" s="11">
        <f t="shared" si="16"/>
        <v>10.011228337344885</v>
      </c>
      <c r="G112" s="11">
        <f t="shared" si="17"/>
        <v>9.9985744795565275</v>
      </c>
    </row>
    <row r="113" spans="1:7">
      <c r="A113">
        <v>112</v>
      </c>
      <c r="B113" s="15">
        <v>39903</v>
      </c>
      <c r="C113" s="11">
        <v>10.005000000000001</v>
      </c>
      <c r="D113" s="11">
        <f t="shared" si="18"/>
        <v>10.004901408450706</v>
      </c>
      <c r="E113" s="11">
        <f t="shared" si="19"/>
        <v>2.1089762980595539E-3</v>
      </c>
      <c r="F113" s="11">
        <f t="shared" si="16"/>
        <v>10.011228337344885</v>
      </c>
      <c r="G113" s="11">
        <f t="shared" si="17"/>
        <v>9.9985744795565275</v>
      </c>
    </row>
    <row r="114" spans="1:7">
      <c r="A114">
        <v>113</v>
      </c>
      <c r="B114" s="15">
        <v>39904</v>
      </c>
      <c r="C114" s="11">
        <v>10.007</v>
      </c>
      <c r="D114" s="11">
        <f t="shared" si="18"/>
        <v>10.004901408450706</v>
      </c>
      <c r="E114" s="11">
        <f t="shared" si="19"/>
        <v>2.1089762980595539E-3</v>
      </c>
      <c r="F114" s="11">
        <f t="shared" si="16"/>
        <v>10.011228337344885</v>
      </c>
      <c r="G114" s="11">
        <f t="shared" si="17"/>
        <v>9.9985744795565275</v>
      </c>
    </row>
    <row r="115" spans="1:7">
      <c r="A115">
        <v>114</v>
      </c>
      <c r="B115" s="15">
        <v>39909</v>
      </c>
      <c r="C115" s="11">
        <v>10.010999999999999</v>
      </c>
      <c r="D115" s="11">
        <f t="shared" si="18"/>
        <v>10.004901408450706</v>
      </c>
      <c r="E115" s="11">
        <f t="shared" si="19"/>
        <v>2.1089762980595539E-3</v>
      </c>
      <c r="F115" s="11">
        <f t="shared" si="16"/>
        <v>10.011228337344885</v>
      </c>
      <c r="G115" s="11">
        <f t="shared" si="17"/>
        <v>9.9985744795565275</v>
      </c>
    </row>
    <row r="116" spans="1:7">
      <c r="A116">
        <v>115</v>
      </c>
      <c r="B116" s="15">
        <v>39910</v>
      </c>
      <c r="C116" s="11">
        <v>10.002000000000001</v>
      </c>
      <c r="D116" s="11">
        <f t="shared" si="18"/>
        <v>10.004901408450706</v>
      </c>
      <c r="E116" s="11">
        <f t="shared" si="19"/>
        <v>2.1089762980595539E-3</v>
      </c>
      <c r="F116" s="11">
        <f t="shared" si="16"/>
        <v>10.011228337344885</v>
      </c>
      <c r="G116" s="11">
        <f t="shared" si="17"/>
        <v>9.9985744795565275</v>
      </c>
    </row>
    <row r="117" spans="1:7">
      <c r="A117">
        <v>116</v>
      </c>
      <c r="B117" s="15">
        <v>39913</v>
      </c>
      <c r="C117" s="11">
        <v>10.007999999999999</v>
      </c>
      <c r="D117" s="11">
        <f t="shared" si="18"/>
        <v>10.004901408450706</v>
      </c>
      <c r="E117" s="11">
        <f t="shared" si="19"/>
        <v>2.1089762980595539E-3</v>
      </c>
      <c r="F117" s="11">
        <f t="shared" si="16"/>
        <v>10.011228337344885</v>
      </c>
      <c r="G117" s="11">
        <f t="shared" si="17"/>
        <v>9.9985744795565275</v>
      </c>
    </row>
    <row r="118" spans="1:7">
      <c r="A118">
        <v>117</v>
      </c>
      <c r="B118" s="15">
        <v>39918</v>
      </c>
      <c r="C118" s="11">
        <v>10.009</v>
      </c>
      <c r="D118" s="11">
        <f t="shared" si="18"/>
        <v>10.004901408450706</v>
      </c>
      <c r="E118" s="11">
        <f t="shared" si="19"/>
        <v>2.1089762980595539E-3</v>
      </c>
      <c r="F118" s="11">
        <f t="shared" si="16"/>
        <v>10.011228337344885</v>
      </c>
      <c r="G118" s="11">
        <f t="shared" si="17"/>
        <v>9.9985744795565275</v>
      </c>
    </row>
    <row r="119" spans="1:7">
      <c r="A119">
        <v>118</v>
      </c>
      <c r="B119" s="15">
        <v>39920</v>
      </c>
      <c r="C119" s="11">
        <v>10.005000000000001</v>
      </c>
      <c r="D119" s="11">
        <f t="shared" si="18"/>
        <v>10.004901408450706</v>
      </c>
      <c r="E119" s="11">
        <f t="shared" si="19"/>
        <v>2.1089762980595539E-3</v>
      </c>
      <c r="F119" s="11">
        <f t="shared" si="16"/>
        <v>10.011228337344885</v>
      </c>
      <c r="G119" s="11">
        <f t="shared" si="17"/>
        <v>9.9985744795565275</v>
      </c>
    </row>
    <row r="120" spans="1:7">
      <c r="A120">
        <v>119</v>
      </c>
      <c r="B120" s="15">
        <v>39938</v>
      </c>
      <c r="C120" s="11">
        <v>10.007</v>
      </c>
      <c r="D120" s="11">
        <f t="shared" si="18"/>
        <v>10.004901408450706</v>
      </c>
      <c r="E120" s="11">
        <f t="shared" si="19"/>
        <v>2.1089762980595539E-3</v>
      </c>
      <c r="F120" s="11">
        <f t="shared" si="16"/>
        <v>10.011228337344885</v>
      </c>
      <c r="G120" s="11">
        <f t="shared" si="17"/>
        <v>9.9985744795565275</v>
      </c>
    </row>
    <row r="121" spans="1:7">
      <c r="A121">
        <v>120</v>
      </c>
      <c r="B121" s="15">
        <v>39940</v>
      </c>
      <c r="C121" s="11">
        <v>10.006</v>
      </c>
      <c r="D121" s="11">
        <f t="shared" si="18"/>
        <v>10.004901408450706</v>
      </c>
      <c r="E121" s="11">
        <f t="shared" si="19"/>
        <v>2.1089762980595539E-3</v>
      </c>
      <c r="F121" s="11">
        <f t="shared" si="16"/>
        <v>10.011228337344885</v>
      </c>
      <c r="G121" s="11">
        <f t="shared" si="17"/>
        <v>9.9985744795565275</v>
      </c>
    </row>
    <row r="122" spans="1:7">
      <c r="A122">
        <v>121</v>
      </c>
      <c r="B122" s="15">
        <v>39953</v>
      </c>
      <c r="C122" s="11">
        <v>10.003</v>
      </c>
      <c r="D122" s="11">
        <f t="shared" si="18"/>
        <v>10.004901408450706</v>
      </c>
      <c r="E122" s="11">
        <f t="shared" si="19"/>
        <v>2.1089762980595539E-3</v>
      </c>
      <c r="F122" s="11">
        <f t="shared" si="16"/>
        <v>10.011228337344885</v>
      </c>
      <c r="G122" s="11">
        <f t="shared" si="17"/>
        <v>9.9985744795565275</v>
      </c>
    </row>
    <row r="123" spans="1:7">
      <c r="A123">
        <v>122</v>
      </c>
      <c r="B123" s="15">
        <v>39954</v>
      </c>
      <c r="C123" s="11">
        <v>10.004</v>
      </c>
      <c r="D123" s="11">
        <f t="shared" si="18"/>
        <v>10.004901408450706</v>
      </c>
      <c r="E123" s="11">
        <f t="shared" si="19"/>
        <v>2.1089762980595539E-3</v>
      </c>
      <c r="F123" s="11">
        <f t="shared" si="16"/>
        <v>10.011228337344885</v>
      </c>
      <c r="G123" s="11">
        <f t="shared" si="17"/>
        <v>9.9985744795565275</v>
      </c>
    </row>
    <row r="124" spans="1:7">
      <c r="A124">
        <v>123</v>
      </c>
      <c r="B124" s="18">
        <v>39959</v>
      </c>
      <c r="C124" s="19">
        <v>10.009</v>
      </c>
      <c r="D124" s="11">
        <f t="shared" ref="D124:D187" si="20">$D$2</f>
        <v>10.004901408450706</v>
      </c>
      <c r="E124" s="11">
        <f t="shared" ref="E124:E187" si="21">$E$2</f>
        <v>2.1089762980595539E-3</v>
      </c>
      <c r="F124" s="11">
        <f t="shared" ref="F124:F178" si="22">D124+(3*E124)</f>
        <v>10.011228337344885</v>
      </c>
      <c r="G124" s="11">
        <f t="shared" ref="G124:G178" si="23">D124-(3*E124)</f>
        <v>9.9985744795565275</v>
      </c>
    </row>
    <row r="125" spans="1:7">
      <c r="A125">
        <v>124</v>
      </c>
      <c r="B125" s="18">
        <v>39965</v>
      </c>
      <c r="C125" s="19">
        <v>10.005000000000001</v>
      </c>
      <c r="D125" s="11">
        <f t="shared" si="20"/>
        <v>10.004901408450706</v>
      </c>
      <c r="E125" s="11">
        <f t="shared" si="21"/>
        <v>2.1089762980595539E-3</v>
      </c>
      <c r="F125" s="11">
        <f t="shared" si="22"/>
        <v>10.011228337344885</v>
      </c>
      <c r="G125" s="11">
        <f t="shared" si="23"/>
        <v>9.9985744795565275</v>
      </c>
    </row>
    <row r="126" spans="1:7">
      <c r="A126">
        <v>125</v>
      </c>
      <c r="B126" s="15">
        <v>39967</v>
      </c>
      <c r="C126" s="11">
        <v>9.9990000000000006</v>
      </c>
      <c r="D126" s="11">
        <f t="shared" si="20"/>
        <v>10.004901408450706</v>
      </c>
      <c r="E126" s="11">
        <f t="shared" si="21"/>
        <v>2.1089762980595539E-3</v>
      </c>
      <c r="F126" s="11">
        <f t="shared" si="22"/>
        <v>10.011228337344885</v>
      </c>
      <c r="G126" s="11">
        <f t="shared" si="23"/>
        <v>9.9985744795565275</v>
      </c>
    </row>
    <row r="127" spans="1:7">
      <c r="A127">
        <v>126</v>
      </c>
      <c r="B127" s="15">
        <v>39968</v>
      </c>
      <c r="C127" s="11">
        <v>10.004</v>
      </c>
      <c r="D127" s="11">
        <f t="shared" si="20"/>
        <v>10.004901408450706</v>
      </c>
      <c r="E127" s="11">
        <f t="shared" si="21"/>
        <v>2.1089762980595539E-3</v>
      </c>
      <c r="F127" s="11">
        <f t="shared" si="22"/>
        <v>10.011228337344885</v>
      </c>
      <c r="G127" s="11">
        <f t="shared" si="23"/>
        <v>9.9985744795565275</v>
      </c>
    </row>
    <row r="128" spans="1:7">
      <c r="A128">
        <v>127</v>
      </c>
      <c r="B128" s="15">
        <v>39969</v>
      </c>
      <c r="C128" s="11">
        <v>10.002000000000001</v>
      </c>
      <c r="D128" s="11">
        <f t="shared" si="20"/>
        <v>10.004901408450706</v>
      </c>
      <c r="E128" s="11">
        <f t="shared" si="21"/>
        <v>2.1089762980595539E-3</v>
      </c>
      <c r="F128" s="11">
        <f t="shared" si="22"/>
        <v>10.011228337344885</v>
      </c>
      <c r="G128" s="11">
        <f t="shared" si="23"/>
        <v>9.9985744795565275</v>
      </c>
    </row>
    <row r="129" spans="1:7">
      <c r="A129">
        <v>128</v>
      </c>
      <c r="B129" s="15">
        <v>39989</v>
      </c>
      <c r="C129" s="11">
        <v>10.005000000000001</v>
      </c>
      <c r="D129" s="11">
        <f t="shared" si="20"/>
        <v>10.004901408450706</v>
      </c>
      <c r="E129" s="11">
        <f t="shared" si="21"/>
        <v>2.1089762980595539E-3</v>
      </c>
      <c r="F129" s="11">
        <f t="shared" si="22"/>
        <v>10.011228337344885</v>
      </c>
      <c r="G129" s="11">
        <f t="shared" si="23"/>
        <v>9.9985744795565275</v>
      </c>
    </row>
    <row r="130" spans="1:7">
      <c r="A130">
        <v>129</v>
      </c>
      <c r="B130" s="15">
        <v>40002</v>
      </c>
      <c r="C130" s="11">
        <v>10.005000000000001</v>
      </c>
      <c r="D130" s="11">
        <f t="shared" si="20"/>
        <v>10.004901408450706</v>
      </c>
      <c r="E130" s="11">
        <f t="shared" si="21"/>
        <v>2.1089762980595539E-3</v>
      </c>
      <c r="F130" s="11">
        <f t="shared" si="22"/>
        <v>10.011228337344885</v>
      </c>
      <c r="G130" s="11">
        <f t="shared" si="23"/>
        <v>9.9985744795565275</v>
      </c>
    </row>
    <row r="131" spans="1:7">
      <c r="A131">
        <v>130</v>
      </c>
      <c r="B131" s="15">
        <v>40003</v>
      </c>
      <c r="C131" s="11">
        <v>10.006</v>
      </c>
      <c r="D131" s="11">
        <f t="shared" si="20"/>
        <v>10.004901408450706</v>
      </c>
      <c r="E131" s="11">
        <f t="shared" si="21"/>
        <v>2.1089762980595539E-3</v>
      </c>
      <c r="F131" s="11">
        <f t="shared" si="22"/>
        <v>10.011228337344885</v>
      </c>
      <c r="G131" s="11">
        <f t="shared" si="23"/>
        <v>9.9985744795565275</v>
      </c>
    </row>
    <row r="132" spans="1:7">
      <c r="A132">
        <v>131</v>
      </c>
      <c r="B132" s="15">
        <v>40007</v>
      </c>
      <c r="C132" s="11">
        <v>10.003</v>
      </c>
      <c r="D132" s="11">
        <f t="shared" si="20"/>
        <v>10.004901408450706</v>
      </c>
      <c r="E132" s="11">
        <f t="shared" si="21"/>
        <v>2.1089762980595539E-3</v>
      </c>
      <c r="F132" s="11">
        <f t="shared" si="22"/>
        <v>10.011228337344885</v>
      </c>
      <c r="G132" s="11">
        <f t="shared" si="23"/>
        <v>9.9985744795565275</v>
      </c>
    </row>
    <row r="133" spans="1:7">
      <c r="A133">
        <v>132</v>
      </c>
      <c r="B133" s="15">
        <v>40008</v>
      </c>
      <c r="C133" s="11">
        <v>10</v>
      </c>
      <c r="D133" s="11">
        <f t="shared" si="20"/>
        <v>10.004901408450706</v>
      </c>
      <c r="E133" s="11">
        <f t="shared" si="21"/>
        <v>2.1089762980595539E-3</v>
      </c>
      <c r="F133" s="11">
        <f t="shared" si="22"/>
        <v>10.011228337344885</v>
      </c>
      <c r="G133" s="11">
        <f t="shared" si="23"/>
        <v>9.9985744795565275</v>
      </c>
    </row>
    <row r="134" spans="1:7">
      <c r="A134">
        <v>133</v>
      </c>
      <c r="B134" s="15">
        <v>40009</v>
      </c>
      <c r="C134" s="11">
        <v>10.006</v>
      </c>
      <c r="D134" s="11">
        <f t="shared" si="20"/>
        <v>10.004901408450706</v>
      </c>
      <c r="E134" s="11">
        <f t="shared" si="21"/>
        <v>2.1089762980595539E-3</v>
      </c>
      <c r="F134" s="11">
        <f t="shared" si="22"/>
        <v>10.011228337344885</v>
      </c>
      <c r="G134" s="11">
        <f t="shared" si="23"/>
        <v>9.9985744795565275</v>
      </c>
    </row>
    <row r="135" spans="1:7">
      <c r="A135">
        <v>134</v>
      </c>
      <c r="B135" s="15">
        <v>40011</v>
      </c>
      <c r="C135" s="11">
        <v>10.004</v>
      </c>
      <c r="D135" s="11">
        <f t="shared" si="20"/>
        <v>10.004901408450706</v>
      </c>
      <c r="E135" s="11">
        <f t="shared" si="21"/>
        <v>2.1089762980595539E-3</v>
      </c>
      <c r="F135" s="11">
        <f t="shared" si="22"/>
        <v>10.011228337344885</v>
      </c>
      <c r="G135" s="11">
        <f t="shared" si="23"/>
        <v>9.9985744795565275</v>
      </c>
    </row>
    <row r="136" spans="1:7">
      <c r="A136">
        <v>135</v>
      </c>
      <c r="B136" s="15">
        <v>40016</v>
      </c>
      <c r="C136" s="11">
        <v>10.005000000000001</v>
      </c>
      <c r="D136" s="11">
        <f t="shared" si="20"/>
        <v>10.004901408450706</v>
      </c>
      <c r="E136" s="11">
        <f t="shared" si="21"/>
        <v>2.1089762980595539E-3</v>
      </c>
      <c r="F136" s="11">
        <f t="shared" si="22"/>
        <v>10.011228337344885</v>
      </c>
      <c r="G136" s="11">
        <f t="shared" si="23"/>
        <v>9.9985744795565275</v>
      </c>
    </row>
    <row r="137" spans="1:7">
      <c r="A137">
        <v>136</v>
      </c>
      <c r="B137" s="15">
        <v>40018</v>
      </c>
      <c r="C137" s="11">
        <v>10.006</v>
      </c>
      <c r="D137" s="11">
        <f t="shared" si="20"/>
        <v>10.004901408450706</v>
      </c>
      <c r="E137" s="11">
        <f t="shared" si="21"/>
        <v>2.1089762980595539E-3</v>
      </c>
      <c r="F137" s="11">
        <f t="shared" si="22"/>
        <v>10.011228337344885</v>
      </c>
      <c r="G137" s="11">
        <f t="shared" si="23"/>
        <v>9.9985744795565275</v>
      </c>
    </row>
    <row r="138" spans="1:7">
      <c r="A138">
        <v>137</v>
      </c>
      <c r="B138" s="15">
        <v>40021</v>
      </c>
      <c r="C138" s="11">
        <v>10.007999999999999</v>
      </c>
      <c r="D138" s="11">
        <f t="shared" si="20"/>
        <v>10.004901408450706</v>
      </c>
      <c r="E138" s="11">
        <f t="shared" si="21"/>
        <v>2.1089762980595539E-3</v>
      </c>
      <c r="F138" s="11">
        <f t="shared" si="22"/>
        <v>10.011228337344885</v>
      </c>
      <c r="G138" s="11">
        <f t="shared" si="23"/>
        <v>9.9985744795565275</v>
      </c>
    </row>
    <row r="139" spans="1:7">
      <c r="A139">
        <v>138</v>
      </c>
      <c r="B139" s="15">
        <v>40022</v>
      </c>
      <c r="C139" s="11">
        <v>10.007</v>
      </c>
      <c r="D139" s="11">
        <f t="shared" si="20"/>
        <v>10.004901408450706</v>
      </c>
      <c r="E139" s="11">
        <f t="shared" si="21"/>
        <v>2.1089762980595539E-3</v>
      </c>
      <c r="F139" s="11">
        <f t="shared" si="22"/>
        <v>10.011228337344885</v>
      </c>
      <c r="G139" s="11">
        <f t="shared" si="23"/>
        <v>9.9985744795565275</v>
      </c>
    </row>
    <row r="140" spans="1:7">
      <c r="A140">
        <v>139</v>
      </c>
      <c r="B140" s="15">
        <v>40023</v>
      </c>
      <c r="C140" s="11">
        <v>10.006</v>
      </c>
      <c r="D140" s="11">
        <f t="shared" si="20"/>
        <v>10.004901408450706</v>
      </c>
      <c r="E140" s="11">
        <f t="shared" si="21"/>
        <v>2.1089762980595539E-3</v>
      </c>
      <c r="F140" s="11">
        <f t="shared" si="22"/>
        <v>10.011228337344885</v>
      </c>
      <c r="G140" s="11">
        <f t="shared" si="23"/>
        <v>9.9985744795565275</v>
      </c>
    </row>
    <row r="141" spans="1:7">
      <c r="A141">
        <v>140</v>
      </c>
      <c r="B141" s="15">
        <v>40058</v>
      </c>
      <c r="C141" s="11">
        <v>10.006</v>
      </c>
      <c r="D141" s="11">
        <f t="shared" si="20"/>
        <v>10.004901408450706</v>
      </c>
      <c r="E141" s="11">
        <f t="shared" si="21"/>
        <v>2.1089762980595539E-3</v>
      </c>
      <c r="F141" s="11">
        <f t="shared" si="22"/>
        <v>10.011228337344885</v>
      </c>
      <c r="G141" s="11">
        <f t="shared" si="23"/>
        <v>9.9985744795565275</v>
      </c>
    </row>
    <row r="142" spans="1:7">
      <c r="A142">
        <v>141</v>
      </c>
      <c r="B142" s="15">
        <v>40065</v>
      </c>
      <c r="C142" s="11">
        <v>10.003</v>
      </c>
      <c r="D142" s="11">
        <f t="shared" si="20"/>
        <v>10.004901408450706</v>
      </c>
      <c r="E142" s="11">
        <f t="shared" si="21"/>
        <v>2.1089762980595539E-3</v>
      </c>
      <c r="F142" s="11">
        <f t="shared" si="22"/>
        <v>10.011228337344885</v>
      </c>
      <c r="G142" s="11">
        <f t="shared" si="23"/>
        <v>9.9985744795565275</v>
      </c>
    </row>
    <row r="143" spans="1:7">
      <c r="A143">
        <v>142</v>
      </c>
      <c r="B143" s="15">
        <v>40072</v>
      </c>
      <c r="C143" s="11">
        <v>10.005000000000001</v>
      </c>
      <c r="D143" s="11">
        <f t="shared" si="20"/>
        <v>10.004901408450706</v>
      </c>
      <c r="E143" s="11">
        <f t="shared" si="21"/>
        <v>2.1089762980595539E-3</v>
      </c>
      <c r="F143" s="11">
        <f t="shared" si="22"/>
        <v>10.011228337344885</v>
      </c>
      <c r="G143" s="11">
        <f t="shared" si="23"/>
        <v>9.9985744795565275</v>
      </c>
    </row>
    <row r="144" spans="1:7">
      <c r="A144">
        <v>143</v>
      </c>
      <c r="B144" s="15">
        <v>40073</v>
      </c>
      <c r="C144" s="11">
        <v>10.004</v>
      </c>
      <c r="D144" s="11">
        <f t="shared" si="20"/>
        <v>10.004901408450706</v>
      </c>
      <c r="E144" s="11">
        <f t="shared" si="21"/>
        <v>2.1089762980595539E-3</v>
      </c>
      <c r="F144" s="11">
        <f t="shared" si="22"/>
        <v>10.011228337344885</v>
      </c>
      <c r="G144" s="11">
        <f t="shared" si="23"/>
        <v>9.9985744795565275</v>
      </c>
    </row>
    <row r="145" spans="1:7">
      <c r="A145">
        <v>144</v>
      </c>
      <c r="B145" s="15">
        <v>40079</v>
      </c>
      <c r="C145" s="11">
        <v>10.006</v>
      </c>
      <c r="D145" s="11">
        <f t="shared" si="20"/>
        <v>10.004901408450706</v>
      </c>
      <c r="E145" s="11">
        <f t="shared" si="21"/>
        <v>2.1089762980595539E-3</v>
      </c>
      <c r="F145" s="11">
        <f t="shared" si="22"/>
        <v>10.011228337344885</v>
      </c>
      <c r="G145" s="11">
        <f t="shared" si="23"/>
        <v>9.9985744795565275</v>
      </c>
    </row>
    <row r="146" spans="1:7">
      <c r="A146">
        <v>145</v>
      </c>
      <c r="B146" s="15">
        <v>40084</v>
      </c>
      <c r="C146" s="11">
        <v>10.004</v>
      </c>
      <c r="D146" s="11">
        <f t="shared" si="20"/>
        <v>10.004901408450706</v>
      </c>
      <c r="E146" s="11">
        <f t="shared" si="21"/>
        <v>2.1089762980595539E-3</v>
      </c>
      <c r="F146" s="11">
        <f t="shared" si="22"/>
        <v>10.011228337344885</v>
      </c>
      <c r="G146" s="11">
        <f t="shared" si="23"/>
        <v>9.9985744795565275</v>
      </c>
    </row>
    <row r="147" spans="1:7">
      <c r="A147">
        <v>146</v>
      </c>
      <c r="B147" s="15">
        <v>40086</v>
      </c>
      <c r="C147" s="11">
        <v>10.007</v>
      </c>
      <c r="D147" s="11">
        <f t="shared" si="20"/>
        <v>10.004901408450706</v>
      </c>
      <c r="E147" s="11">
        <f t="shared" si="21"/>
        <v>2.1089762980595539E-3</v>
      </c>
      <c r="F147" s="11">
        <f t="shared" si="22"/>
        <v>10.011228337344885</v>
      </c>
      <c r="G147" s="11">
        <f t="shared" si="23"/>
        <v>9.9985744795565275</v>
      </c>
    </row>
    <row r="148" spans="1:7">
      <c r="A148">
        <v>147</v>
      </c>
      <c r="B148" s="15">
        <v>40094</v>
      </c>
      <c r="C148" s="11">
        <v>10.003</v>
      </c>
      <c r="D148" s="11">
        <f t="shared" si="20"/>
        <v>10.004901408450706</v>
      </c>
      <c r="E148" s="11">
        <f t="shared" si="21"/>
        <v>2.1089762980595539E-3</v>
      </c>
      <c r="F148" s="11">
        <f t="shared" si="22"/>
        <v>10.011228337344885</v>
      </c>
      <c r="G148" s="11">
        <f t="shared" si="23"/>
        <v>9.9985744795565275</v>
      </c>
    </row>
    <row r="149" spans="1:7">
      <c r="A149">
        <v>148</v>
      </c>
      <c r="B149" s="15">
        <v>40107</v>
      </c>
      <c r="C149" s="11">
        <v>10.003</v>
      </c>
      <c r="D149" s="11">
        <f t="shared" si="20"/>
        <v>10.004901408450706</v>
      </c>
      <c r="E149" s="11">
        <f t="shared" si="21"/>
        <v>2.1089762980595539E-3</v>
      </c>
      <c r="F149" s="11">
        <f t="shared" si="22"/>
        <v>10.011228337344885</v>
      </c>
      <c r="G149" s="11">
        <f t="shared" si="23"/>
        <v>9.9985744795565275</v>
      </c>
    </row>
    <row r="150" spans="1:7">
      <c r="A150">
        <v>149</v>
      </c>
      <c r="B150" s="15">
        <v>40108</v>
      </c>
      <c r="C150" s="11">
        <v>10.004</v>
      </c>
      <c r="D150" s="11">
        <f t="shared" si="20"/>
        <v>10.004901408450706</v>
      </c>
      <c r="E150" s="11">
        <f t="shared" si="21"/>
        <v>2.1089762980595539E-3</v>
      </c>
      <c r="F150" s="11">
        <f t="shared" si="22"/>
        <v>10.011228337344885</v>
      </c>
      <c r="G150" s="11">
        <f t="shared" si="23"/>
        <v>9.9985744795565275</v>
      </c>
    </row>
    <row r="151" spans="1:7">
      <c r="A151">
        <v>150</v>
      </c>
      <c r="B151" s="15">
        <v>40109</v>
      </c>
      <c r="C151" s="11">
        <v>10.003</v>
      </c>
      <c r="D151" s="11">
        <f t="shared" si="20"/>
        <v>10.004901408450706</v>
      </c>
      <c r="E151" s="11">
        <f t="shared" si="21"/>
        <v>2.1089762980595539E-3</v>
      </c>
      <c r="F151" s="11">
        <f t="shared" si="22"/>
        <v>10.011228337344885</v>
      </c>
      <c r="G151" s="11">
        <f t="shared" si="23"/>
        <v>9.9985744795565275</v>
      </c>
    </row>
    <row r="152" spans="1:7">
      <c r="A152">
        <v>151</v>
      </c>
      <c r="B152" s="15">
        <v>40112</v>
      </c>
      <c r="C152" s="11">
        <v>10.004</v>
      </c>
      <c r="D152" s="11">
        <f t="shared" si="20"/>
        <v>10.004901408450706</v>
      </c>
      <c r="E152" s="11">
        <f t="shared" si="21"/>
        <v>2.1089762980595539E-3</v>
      </c>
      <c r="F152" s="11">
        <f t="shared" si="22"/>
        <v>10.011228337344885</v>
      </c>
      <c r="G152" s="11">
        <f t="shared" si="23"/>
        <v>9.9985744795565275</v>
      </c>
    </row>
    <row r="153" spans="1:7">
      <c r="A153">
        <v>152</v>
      </c>
      <c r="B153" s="15">
        <v>40114</v>
      </c>
      <c r="C153" s="11">
        <v>10.002000000000001</v>
      </c>
      <c r="D153" s="11">
        <f t="shared" si="20"/>
        <v>10.004901408450706</v>
      </c>
      <c r="E153" s="11">
        <f t="shared" si="21"/>
        <v>2.1089762980595539E-3</v>
      </c>
      <c r="F153" s="11">
        <f t="shared" si="22"/>
        <v>10.011228337344885</v>
      </c>
      <c r="G153" s="11">
        <f t="shared" si="23"/>
        <v>9.9985744795565275</v>
      </c>
    </row>
    <row r="154" spans="1:7">
      <c r="A154">
        <v>153</v>
      </c>
      <c r="B154" s="15">
        <v>40115</v>
      </c>
      <c r="C154" s="11">
        <v>10.003</v>
      </c>
      <c r="D154" s="11">
        <f t="shared" si="20"/>
        <v>10.004901408450706</v>
      </c>
      <c r="E154" s="11">
        <f t="shared" si="21"/>
        <v>2.1089762980595539E-3</v>
      </c>
      <c r="F154" s="11">
        <f t="shared" si="22"/>
        <v>10.011228337344885</v>
      </c>
      <c r="G154" s="11">
        <f t="shared" si="23"/>
        <v>9.9985744795565275</v>
      </c>
    </row>
    <row r="155" spans="1:7">
      <c r="A155">
        <v>154</v>
      </c>
      <c r="B155" s="15">
        <v>40116</v>
      </c>
      <c r="C155" s="11">
        <v>10.003</v>
      </c>
      <c r="D155" s="11">
        <f t="shared" si="20"/>
        <v>10.004901408450706</v>
      </c>
      <c r="E155" s="11">
        <f t="shared" si="21"/>
        <v>2.1089762980595539E-3</v>
      </c>
      <c r="F155" s="11">
        <f t="shared" si="22"/>
        <v>10.011228337344885</v>
      </c>
      <c r="G155" s="11">
        <f t="shared" si="23"/>
        <v>9.9985744795565275</v>
      </c>
    </row>
    <row r="156" spans="1:7">
      <c r="A156">
        <v>155</v>
      </c>
      <c r="B156" s="15">
        <v>40119</v>
      </c>
      <c r="C156" s="11">
        <v>10.006</v>
      </c>
      <c r="D156" s="11">
        <f t="shared" si="20"/>
        <v>10.004901408450706</v>
      </c>
      <c r="E156" s="11">
        <f t="shared" si="21"/>
        <v>2.1089762980595539E-3</v>
      </c>
      <c r="F156" s="11">
        <f t="shared" si="22"/>
        <v>10.011228337344885</v>
      </c>
      <c r="G156" s="11">
        <f t="shared" si="23"/>
        <v>9.9985744795565275</v>
      </c>
    </row>
    <row r="157" spans="1:7">
      <c r="A157">
        <v>156</v>
      </c>
      <c r="B157" s="15">
        <v>40120</v>
      </c>
      <c r="C157" s="11">
        <v>10.007999999999999</v>
      </c>
      <c r="D157" s="11">
        <f t="shared" si="20"/>
        <v>10.004901408450706</v>
      </c>
      <c r="E157" s="11">
        <f t="shared" si="21"/>
        <v>2.1089762980595539E-3</v>
      </c>
      <c r="F157" s="11">
        <f t="shared" si="22"/>
        <v>10.011228337344885</v>
      </c>
      <c r="G157" s="11">
        <f t="shared" si="23"/>
        <v>9.9985744795565275</v>
      </c>
    </row>
    <row r="158" spans="1:7">
      <c r="A158">
        <v>157</v>
      </c>
      <c r="B158" s="15">
        <v>40121</v>
      </c>
      <c r="C158" s="11">
        <v>10.002000000000001</v>
      </c>
      <c r="D158" s="11">
        <f t="shared" si="20"/>
        <v>10.004901408450706</v>
      </c>
      <c r="E158" s="11">
        <f t="shared" si="21"/>
        <v>2.1089762980595539E-3</v>
      </c>
      <c r="F158" s="11">
        <f t="shared" si="22"/>
        <v>10.011228337344885</v>
      </c>
      <c r="G158" s="11">
        <f t="shared" si="23"/>
        <v>9.9985744795565275</v>
      </c>
    </row>
    <row r="159" spans="1:7">
      <c r="A159">
        <v>158</v>
      </c>
      <c r="B159" s="15">
        <v>40123</v>
      </c>
      <c r="C159" s="11">
        <v>10.000999999999999</v>
      </c>
      <c r="D159" s="11">
        <f t="shared" si="20"/>
        <v>10.004901408450706</v>
      </c>
      <c r="E159" s="11">
        <f t="shared" si="21"/>
        <v>2.1089762980595539E-3</v>
      </c>
      <c r="F159" s="11">
        <f t="shared" si="22"/>
        <v>10.011228337344885</v>
      </c>
      <c r="G159" s="11">
        <f t="shared" si="23"/>
        <v>9.9985744795565275</v>
      </c>
    </row>
    <row r="160" spans="1:7">
      <c r="A160">
        <v>159</v>
      </c>
      <c r="B160" s="15">
        <v>40124</v>
      </c>
      <c r="C160" s="11">
        <v>10.002000000000001</v>
      </c>
      <c r="D160" s="11">
        <f t="shared" si="20"/>
        <v>10.004901408450706</v>
      </c>
      <c r="E160" s="11">
        <f t="shared" si="21"/>
        <v>2.1089762980595539E-3</v>
      </c>
      <c r="F160" s="11">
        <f t="shared" si="22"/>
        <v>10.011228337344885</v>
      </c>
      <c r="G160" s="11">
        <f t="shared" si="23"/>
        <v>9.9985744795565275</v>
      </c>
    </row>
    <row r="161" spans="1:7">
      <c r="A161">
        <v>160</v>
      </c>
      <c r="B161" s="15">
        <v>40125</v>
      </c>
      <c r="C161" s="11">
        <v>10.004</v>
      </c>
      <c r="D161" s="11">
        <f t="shared" si="20"/>
        <v>10.004901408450706</v>
      </c>
      <c r="E161" s="11">
        <f t="shared" si="21"/>
        <v>2.1089762980595539E-3</v>
      </c>
      <c r="F161" s="11">
        <f t="shared" si="22"/>
        <v>10.011228337344885</v>
      </c>
      <c r="G161" s="11">
        <f t="shared" si="23"/>
        <v>9.9985744795565275</v>
      </c>
    </row>
    <row r="162" spans="1:7">
      <c r="A162">
        <v>161</v>
      </c>
      <c r="B162" s="15">
        <v>40126</v>
      </c>
      <c r="C162" s="11">
        <v>10.002000000000001</v>
      </c>
      <c r="D162" s="11">
        <f t="shared" si="20"/>
        <v>10.004901408450706</v>
      </c>
      <c r="E162" s="11">
        <f t="shared" si="21"/>
        <v>2.1089762980595539E-3</v>
      </c>
      <c r="F162" s="11">
        <f t="shared" si="22"/>
        <v>10.011228337344885</v>
      </c>
      <c r="G162" s="11">
        <f t="shared" si="23"/>
        <v>9.9985744795565275</v>
      </c>
    </row>
    <row r="163" spans="1:7">
      <c r="A163">
        <v>162</v>
      </c>
      <c r="B163" s="15">
        <v>40127</v>
      </c>
      <c r="C163" s="11">
        <v>10.004</v>
      </c>
      <c r="D163" s="11">
        <f t="shared" si="20"/>
        <v>10.004901408450706</v>
      </c>
      <c r="E163" s="11">
        <f t="shared" si="21"/>
        <v>2.1089762980595539E-3</v>
      </c>
      <c r="F163" s="11">
        <f t="shared" si="22"/>
        <v>10.011228337344885</v>
      </c>
      <c r="G163" s="11">
        <f t="shared" si="23"/>
        <v>9.9985744795565275</v>
      </c>
    </row>
    <row r="164" spans="1:7">
      <c r="A164">
        <v>163</v>
      </c>
      <c r="B164" s="15">
        <v>40128</v>
      </c>
      <c r="C164" s="11">
        <v>10.002000000000001</v>
      </c>
      <c r="D164" s="11">
        <f t="shared" si="20"/>
        <v>10.004901408450706</v>
      </c>
      <c r="E164" s="11">
        <f t="shared" si="21"/>
        <v>2.1089762980595539E-3</v>
      </c>
      <c r="F164" s="11">
        <f t="shared" si="22"/>
        <v>10.011228337344885</v>
      </c>
      <c r="G164" s="11">
        <f t="shared" si="23"/>
        <v>9.9985744795565275</v>
      </c>
    </row>
    <row r="165" spans="1:7">
      <c r="A165">
        <v>164</v>
      </c>
      <c r="B165" s="15">
        <v>40129</v>
      </c>
      <c r="C165" s="11">
        <v>10.005000000000001</v>
      </c>
      <c r="D165" s="11">
        <f t="shared" si="20"/>
        <v>10.004901408450706</v>
      </c>
      <c r="E165" s="11">
        <f t="shared" si="21"/>
        <v>2.1089762980595539E-3</v>
      </c>
      <c r="F165" s="11">
        <f t="shared" si="22"/>
        <v>10.011228337344885</v>
      </c>
      <c r="G165" s="11">
        <f t="shared" si="23"/>
        <v>9.9985744795565275</v>
      </c>
    </row>
    <row r="166" spans="1:7">
      <c r="A166">
        <v>165</v>
      </c>
      <c r="B166" s="15">
        <v>40130</v>
      </c>
      <c r="C166" s="11">
        <v>10.003</v>
      </c>
      <c r="D166" s="11">
        <f t="shared" si="20"/>
        <v>10.004901408450706</v>
      </c>
      <c r="E166" s="11">
        <f t="shared" si="21"/>
        <v>2.1089762980595539E-3</v>
      </c>
      <c r="F166" s="11">
        <f t="shared" si="22"/>
        <v>10.011228337344885</v>
      </c>
      <c r="G166" s="11">
        <f t="shared" si="23"/>
        <v>9.9985744795565275</v>
      </c>
    </row>
    <row r="167" spans="1:7">
      <c r="A167">
        <v>166</v>
      </c>
      <c r="B167" s="15">
        <v>40132</v>
      </c>
      <c r="C167" s="11">
        <v>10.002000000000001</v>
      </c>
      <c r="D167" s="11">
        <f t="shared" si="20"/>
        <v>10.004901408450706</v>
      </c>
      <c r="E167" s="11">
        <f t="shared" si="21"/>
        <v>2.1089762980595539E-3</v>
      </c>
      <c r="F167" s="11">
        <f t="shared" si="22"/>
        <v>10.011228337344885</v>
      </c>
      <c r="G167" s="11">
        <f t="shared" si="23"/>
        <v>9.9985744795565275</v>
      </c>
    </row>
    <row r="168" spans="1:7">
      <c r="A168">
        <v>167</v>
      </c>
      <c r="B168" s="15">
        <v>40134</v>
      </c>
      <c r="C168" s="11">
        <v>10.002000000000001</v>
      </c>
      <c r="D168" s="11">
        <f t="shared" si="20"/>
        <v>10.004901408450706</v>
      </c>
      <c r="E168" s="11">
        <f t="shared" si="21"/>
        <v>2.1089762980595539E-3</v>
      </c>
      <c r="F168" s="11">
        <f t="shared" si="22"/>
        <v>10.011228337344885</v>
      </c>
      <c r="G168" s="11">
        <f t="shared" si="23"/>
        <v>9.9985744795565275</v>
      </c>
    </row>
    <row r="169" spans="1:7">
      <c r="A169">
        <v>168</v>
      </c>
      <c r="B169" s="15">
        <v>40135</v>
      </c>
      <c r="C169" s="11">
        <v>10.004</v>
      </c>
      <c r="D169" s="11">
        <f t="shared" si="20"/>
        <v>10.004901408450706</v>
      </c>
      <c r="E169" s="11">
        <f t="shared" si="21"/>
        <v>2.1089762980595539E-3</v>
      </c>
      <c r="F169" s="11">
        <f t="shared" si="22"/>
        <v>10.011228337344885</v>
      </c>
      <c r="G169" s="11">
        <f t="shared" si="23"/>
        <v>9.9985744795565275</v>
      </c>
    </row>
    <row r="170" spans="1:7">
      <c r="A170">
        <v>169</v>
      </c>
      <c r="B170" s="15">
        <v>40136</v>
      </c>
      <c r="C170" s="11">
        <v>10.005000000000001</v>
      </c>
      <c r="D170" s="11">
        <f t="shared" si="20"/>
        <v>10.004901408450706</v>
      </c>
      <c r="E170" s="11">
        <f t="shared" si="21"/>
        <v>2.1089762980595539E-3</v>
      </c>
      <c r="F170" s="11">
        <f t="shared" si="22"/>
        <v>10.011228337344885</v>
      </c>
      <c r="G170" s="11">
        <f t="shared" si="23"/>
        <v>9.9985744795565275</v>
      </c>
    </row>
    <row r="171" spans="1:7">
      <c r="A171">
        <v>170</v>
      </c>
      <c r="B171" s="15">
        <v>40137</v>
      </c>
      <c r="C171" s="11">
        <v>10.004</v>
      </c>
      <c r="D171" s="11">
        <f t="shared" si="20"/>
        <v>10.004901408450706</v>
      </c>
      <c r="E171" s="11">
        <f t="shared" si="21"/>
        <v>2.1089762980595539E-3</v>
      </c>
      <c r="F171" s="11">
        <f t="shared" si="22"/>
        <v>10.011228337344885</v>
      </c>
      <c r="G171" s="11">
        <f t="shared" si="23"/>
        <v>9.9985744795565275</v>
      </c>
    </row>
    <row r="172" spans="1:7">
      <c r="A172">
        <v>171</v>
      </c>
      <c r="B172" s="15">
        <v>40138</v>
      </c>
      <c r="C172" s="11">
        <v>10.003</v>
      </c>
      <c r="D172" s="11">
        <f t="shared" si="20"/>
        <v>10.004901408450706</v>
      </c>
      <c r="E172" s="11">
        <f t="shared" si="21"/>
        <v>2.1089762980595539E-3</v>
      </c>
      <c r="F172" s="11">
        <f t="shared" si="22"/>
        <v>10.011228337344885</v>
      </c>
      <c r="G172" s="11">
        <f t="shared" si="23"/>
        <v>9.9985744795565275</v>
      </c>
    </row>
    <row r="173" spans="1:7">
      <c r="A173">
        <v>172</v>
      </c>
      <c r="B173" s="15">
        <v>40140</v>
      </c>
      <c r="C173" s="11">
        <v>10.003</v>
      </c>
      <c r="D173" s="11">
        <f t="shared" si="20"/>
        <v>10.004901408450706</v>
      </c>
      <c r="E173" s="11">
        <f t="shared" si="21"/>
        <v>2.1089762980595539E-3</v>
      </c>
      <c r="F173" s="11">
        <f t="shared" si="22"/>
        <v>10.011228337344885</v>
      </c>
      <c r="G173" s="11">
        <f t="shared" si="23"/>
        <v>9.9985744795565275</v>
      </c>
    </row>
    <row r="174" spans="1:7">
      <c r="A174">
        <v>173</v>
      </c>
      <c r="B174" s="15">
        <v>40149</v>
      </c>
      <c r="C174" s="11">
        <v>10.005000000000001</v>
      </c>
      <c r="D174" s="11">
        <f t="shared" si="20"/>
        <v>10.004901408450706</v>
      </c>
      <c r="E174" s="11">
        <f t="shared" si="21"/>
        <v>2.1089762980595539E-3</v>
      </c>
      <c r="F174" s="11">
        <f t="shared" si="22"/>
        <v>10.011228337344885</v>
      </c>
      <c r="G174" s="11">
        <f t="shared" si="23"/>
        <v>9.9985744795565275</v>
      </c>
    </row>
    <row r="175" spans="1:7">
      <c r="A175">
        <v>174</v>
      </c>
      <c r="B175" s="15">
        <v>40150</v>
      </c>
      <c r="C175" s="11">
        <v>10.006</v>
      </c>
      <c r="D175" s="11">
        <f t="shared" si="20"/>
        <v>10.004901408450706</v>
      </c>
      <c r="E175" s="11">
        <f t="shared" si="21"/>
        <v>2.1089762980595539E-3</v>
      </c>
      <c r="F175" s="11">
        <f t="shared" si="22"/>
        <v>10.011228337344885</v>
      </c>
      <c r="G175" s="11">
        <f t="shared" si="23"/>
        <v>9.9985744795565275</v>
      </c>
    </row>
    <row r="176" spans="1:7">
      <c r="A176">
        <v>175</v>
      </c>
      <c r="B176" s="15">
        <v>40157</v>
      </c>
      <c r="C176" s="11">
        <v>10.005000000000001</v>
      </c>
      <c r="D176" s="11">
        <f t="shared" si="20"/>
        <v>10.004901408450706</v>
      </c>
      <c r="E176" s="11">
        <f t="shared" si="21"/>
        <v>2.1089762980595539E-3</v>
      </c>
      <c r="F176" s="11">
        <f t="shared" si="22"/>
        <v>10.011228337344885</v>
      </c>
      <c r="G176" s="11">
        <f t="shared" si="23"/>
        <v>9.9985744795565275</v>
      </c>
    </row>
    <row r="177" spans="1:7">
      <c r="A177">
        <v>176</v>
      </c>
      <c r="B177" s="15">
        <v>40163</v>
      </c>
      <c r="C177" s="11">
        <v>10.005000000000001</v>
      </c>
      <c r="D177" s="11">
        <f t="shared" si="20"/>
        <v>10.004901408450706</v>
      </c>
      <c r="E177" s="11">
        <f t="shared" si="21"/>
        <v>2.1089762980595539E-3</v>
      </c>
      <c r="F177" s="11">
        <f t="shared" si="22"/>
        <v>10.011228337344885</v>
      </c>
      <c r="G177" s="11">
        <f t="shared" si="23"/>
        <v>9.9985744795565275</v>
      </c>
    </row>
    <row r="178" spans="1:7">
      <c r="A178">
        <v>177</v>
      </c>
      <c r="B178" s="15">
        <v>40164</v>
      </c>
      <c r="C178" s="11">
        <v>10.005000000000001</v>
      </c>
      <c r="D178" s="11">
        <f t="shared" si="20"/>
        <v>10.004901408450706</v>
      </c>
      <c r="E178" s="11">
        <f t="shared" si="21"/>
        <v>2.1089762980595539E-3</v>
      </c>
      <c r="F178" s="11">
        <f t="shared" si="22"/>
        <v>10.011228337344885</v>
      </c>
      <c r="G178" s="11">
        <f t="shared" si="23"/>
        <v>9.9985744795565275</v>
      </c>
    </row>
    <row r="179" spans="1:7">
      <c r="A179">
        <v>178</v>
      </c>
      <c r="B179" s="15">
        <v>40219</v>
      </c>
      <c r="C179" s="11">
        <v>10.003</v>
      </c>
      <c r="D179" s="11">
        <f t="shared" si="20"/>
        <v>10.004901408450706</v>
      </c>
      <c r="E179" s="11">
        <f t="shared" si="21"/>
        <v>2.1089762980595539E-3</v>
      </c>
      <c r="F179" s="11">
        <f t="shared" ref="F179" si="24">D179+(3*E179)</f>
        <v>10.011228337344885</v>
      </c>
      <c r="G179" s="11">
        <f t="shared" ref="G179" si="25">D179-(3*E179)</f>
        <v>9.9985744795565275</v>
      </c>
    </row>
    <row r="180" spans="1:7">
      <c r="A180">
        <v>179</v>
      </c>
      <c r="B180" s="15">
        <v>40224</v>
      </c>
      <c r="C180" s="11">
        <v>10.005000000000001</v>
      </c>
      <c r="D180" s="11">
        <f t="shared" si="20"/>
        <v>10.004901408450706</v>
      </c>
      <c r="E180" s="11">
        <f t="shared" si="21"/>
        <v>2.1089762980595539E-3</v>
      </c>
      <c r="F180" s="11">
        <f t="shared" ref="F180:F204" si="26">D180+(3*E180)</f>
        <v>10.011228337344885</v>
      </c>
      <c r="G180" s="11">
        <f t="shared" ref="G180:G204" si="27">D180-(3*E180)</f>
        <v>9.9985744795565275</v>
      </c>
    </row>
    <row r="181" spans="1:7">
      <c r="A181">
        <v>180</v>
      </c>
      <c r="B181" s="15">
        <v>40225</v>
      </c>
      <c r="C181" s="11">
        <v>10.005000000000001</v>
      </c>
      <c r="D181" s="11">
        <f t="shared" si="20"/>
        <v>10.004901408450706</v>
      </c>
      <c r="E181" s="11">
        <f t="shared" si="21"/>
        <v>2.1089762980595539E-3</v>
      </c>
      <c r="F181" s="11">
        <f t="shared" si="26"/>
        <v>10.011228337344885</v>
      </c>
      <c r="G181" s="11">
        <f t="shared" si="27"/>
        <v>9.9985744795565275</v>
      </c>
    </row>
    <row r="182" spans="1:7">
      <c r="A182">
        <v>181</v>
      </c>
      <c r="B182" s="15">
        <v>40226</v>
      </c>
      <c r="C182" s="11">
        <v>10.007</v>
      </c>
      <c r="D182" s="11">
        <f t="shared" si="20"/>
        <v>10.004901408450706</v>
      </c>
      <c r="E182" s="11">
        <f t="shared" si="21"/>
        <v>2.1089762980595539E-3</v>
      </c>
      <c r="F182" s="11">
        <f t="shared" si="26"/>
        <v>10.011228337344885</v>
      </c>
      <c r="G182" s="11">
        <f t="shared" si="27"/>
        <v>9.9985744795565275</v>
      </c>
    </row>
    <row r="183" spans="1:7">
      <c r="A183">
        <v>182</v>
      </c>
      <c r="B183" s="15">
        <v>40228</v>
      </c>
      <c r="C183" s="11">
        <v>10.004</v>
      </c>
      <c r="D183" s="11">
        <f t="shared" si="20"/>
        <v>10.004901408450706</v>
      </c>
      <c r="E183" s="11">
        <f t="shared" si="21"/>
        <v>2.1089762980595539E-3</v>
      </c>
      <c r="F183" s="11">
        <f t="shared" si="26"/>
        <v>10.011228337344885</v>
      </c>
      <c r="G183" s="11">
        <f t="shared" si="27"/>
        <v>9.9985744795565275</v>
      </c>
    </row>
    <row r="184" spans="1:7">
      <c r="A184">
        <v>183</v>
      </c>
      <c r="B184" s="15">
        <v>40231</v>
      </c>
      <c r="C184" s="11">
        <v>10.005000000000001</v>
      </c>
      <c r="D184" s="11">
        <f t="shared" si="20"/>
        <v>10.004901408450706</v>
      </c>
      <c r="E184" s="11">
        <f t="shared" si="21"/>
        <v>2.1089762980595539E-3</v>
      </c>
      <c r="F184" s="11">
        <f t="shared" si="26"/>
        <v>10.011228337344885</v>
      </c>
      <c r="G184" s="11">
        <f t="shared" si="27"/>
        <v>9.9985744795565275</v>
      </c>
    </row>
    <row r="185" spans="1:7">
      <c r="A185">
        <v>184</v>
      </c>
      <c r="B185" s="15">
        <v>40234</v>
      </c>
      <c r="C185" s="11">
        <v>10.004</v>
      </c>
      <c r="D185" s="11">
        <f t="shared" si="20"/>
        <v>10.004901408450706</v>
      </c>
      <c r="E185" s="11">
        <f t="shared" si="21"/>
        <v>2.1089762980595539E-3</v>
      </c>
      <c r="F185" s="11">
        <f t="shared" si="26"/>
        <v>10.011228337344885</v>
      </c>
      <c r="G185" s="11">
        <f t="shared" si="27"/>
        <v>9.9985744795565275</v>
      </c>
    </row>
    <row r="186" spans="1:7">
      <c r="A186">
        <v>185</v>
      </c>
      <c r="B186" s="15">
        <v>40235</v>
      </c>
      <c r="C186" s="11">
        <v>10.003</v>
      </c>
      <c r="D186" s="11">
        <f t="shared" si="20"/>
        <v>10.004901408450706</v>
      </c>
      <c r="E186" s="11">
        <f t="shared" si="21"/>
        <v>2.1089762980595539E-3</v>
      </c>
      <c r="F186" s="11">
        <f t="shared" si="26"/>
        <v>10.011228337344885</v>
      </c>
      <c r="G186" s="11">
        <f t="shared" si="27"/>
        <v>9.9985744795565275</v>
      </c>
    </row>
    <row r="187" spans="1:7">
      <c r="A187">
        <v>186</v>
      </c>
      <c r="B187" s="15">
        <v>40237</v>
      </c>
      <c r="C187" s="11">
        <v>10.006</v>
      </c>
      <c r="D187" s="11">
        <f t="shared" si="20"/>
        <v>10.004901408450706</v>
      </c>
      <c r="E187" s="11">
        <f t="shared" si="21"/>
        <v>2.1089762980595539E-3</v>
      </c>
      <c r="F187" s="11">
        <f t="shared" si="26"/>
        <v>10.011228337344885</v>
      </c>
      <c r="G187" s="11">
        <f t="shared" si="27"/>
        <v>9.9985744795565275</v>
      </c>
    </row>
    <row r="188" spans="1:7">
      <c r="A188">
        <v>187</v>
      </c>
      <c r="B188" s="15">
        <v>40238</v>
      </c>
      <c r="C188" s="11">
        <v>10.004</v>
      </c>
      <c r="D188" s="11">
        <f t="shared" ref="D188:D214" si="28">$D$2</f>
        <v>10.004901408450706</v>
      </c>
      <c r="E188" s="11">
        <f t="shared" ref="E188:E214" si="29">$E$2</f>
        <v>2.1089762980595539E-3</v>
      </c>
      <c r="F188" s="11">
        <f t="shared" si="26"/>
        <v>10.011228337344885</v>
      </c>
      <c r="G188" s="11">
        <f t="shared" si="27"/>
        <v>9.9985744795565275</v>
      </c>
    </row>
    <row r="189" spans="1:7">
      <c r="A189">
        <v>188</v>
      </c>
      <c r="B189" s="15">
        <v>40239</v>
      </c>
      <c r="C189" s="11">
        <v>10.002000000000001</v>
      </c>
      <c r="D189" s="11">
        <f t="shared" si="28"/>
        <v>10.004901408450706</v>
      </c>
      <c r="E189" s="11">
        <f t="shared" si="29"/>
        <v>2.1089762980595539E-3</v>
      </c>
      <c r="F189" s="11">
        <f t="shared" si="26"/>
        <v>10.011228337344885</v>
      </c>
      <c r="G189" s="11">
        <f t="shared" si="27"/>
        <v>9.9985744795565275</v>
      </c>
    </row>
    <row r="190" spans="1:7">
      <c r="A190">
        <v>189</v>
      </c>
      <c r="B190" s="15">
        <v>40240</v>
      </c>
      <c r="C190" s="11">
        <v>10.000999999999999</v>
      </c>
      <c r="D190" s="11">
        <f t="shared" si="28"/>
        <v>10.004901408450706</v>
      </c>
      <c r="E190" s="11">
        <f t="shared" si="29"/>
        <v>2.1089762980595539E-3</v>
      </c>
      <c r="F190" s="11">
        <f t="shared" si="26"/>
        <v>10.011228337344885</v>
      </c>
      <c r="G190" s="11">
        <f t="shared" si="27"/>
        <v>9.9985744795565275</v>
      </c>
    </row>
    <row r="191" spans="1:7">
      <c r="A191">
        <v>190</v>
      </c>
      <c r="B191" s="15">
        <v>40242</v>
      </c>
      <c r="C191" s="11">
        <v>10.004</v>
      </c>
      <c r="D191" s="11">
        <f t="shared" si="28"/>
        <v>10.004901408450706</v>
      </c>
      <c r="E191" s="11">
        <f t="shared" si="29"/>
        <v>2.1089762980595539E-3</v>
      </c>
      <c r="F191" s="11">
        <f t="shared" si="26"/>
        <v>10.011228337344885</v>
      </c>
      <c r="G191" s="11">
        <f t="shared" si="27"/>
        <v>9.9985744795565275</v>
      </c>
    </row>
    <row r="192" spans="1:7">
      <c r="A192">
        <v>191</v>
      </c>
      <c r="B192" s="15">
        <v>40254</v>
      </c>
      <c r="C192" s="11">
        <v>10.007</v>
      </c>
      <c r="D192" s="11">
        <f t="shared" si="28"/>
        <v>10.004901408450706</v>
      </c>
      <c r="E192" s="11">
        <f t="shared" si="29"/>
        <v>2.1089762980595539E-3</v>
      </c>
      <c r="F192" s="11">
        <f t="shared" si="26"/>
        <v>10.011228337344885</v>
      </c>
      <c r="G192" s="11">
        <f t="shared" si="27"/>
        <v>9.9985744795565275</v>
      </c>
    </row>
    <row r="193" spans="1:7">
      <c r="A193">
        <v>192</v>
      </c>
      <c r="B193" s="15">
        <v>40255</v>
      </c>
      <c r="C193" s="11">
        <v>10.005000000000001</v>
      </c>
      <c r="D193" s="11">
        <f t="shared" si="28"/>
        <v>10.004901408450706</v>
      </c>
      <c r="E193" s="11">
        <f t="shared" si="29"/>
        <v>2.1089762980595539E-3</v>
      </c>
      <c r="F193" s="11">
        <f t="shared" si="26"/>
        <v>10.011228337344885</v>
      </c>
      <c r="G193" s="11">
        <f t="shared" si="27"/>
        <v>9.9985744795565275</v>
      </c>
    </row>
    <row r="194" spans="1:7">
      <c r="A194">
        <v>193</v>
      </c>
      <c r="B194" s="15">
        <v>40265</v>
      </c>
      <c r="C194" s="11">
        <v>10.004</v>
      </c>
      <c r="D194" s="11">
        <f t="shared" si="28"/>
        <v>10.004901408450706</v>
      </c>
      <c r="E194" s="11">
        <f t="shared" si="29"/>
        <v>2.1089762980595539E-3</v>
      </c>
      <c r="F194" s="11">
        <f t="shared" si="26"/>
        <v>10.011228337344885</v>
      </c>
      <c r="G194" s="11">
        <f t="shared" si="27"/>
        <v>9.9985744795565275</v>
      </c>
    </row>
    <row r="195" spans="1:7">
      <c r="A195">
        <v>194</v>
      </c>
      <c r="B195" s="15">
        <v>40266</v>
      </c>
      <c r="C195" s="11">
        <v>10.006</v>
      </c>
      <c r="D195" s="11">
        <f t="shared" si="28"/>
        <v>10.004901408450706</v>
      </c>
      <c r="E195" s="11">
        <f t="shared" si="29"/>
        <v>2.1089762980595539E-3</v>
      </c>
      <c r="F195" s="11">
        <f t="shared" si="26"/>
        <v>10.011228337344885</v>
      </c>
      <c r="G195" s="11">
        <f t="shared" si="27"/>
        <v>9.9985744795565275</v>
      </c>
    </row>
    <row r="196" spans="1:7">
      <c r="A196">
        <v>195</v>
      </c>
      <c r="B196" s="15">
        <v>40297</v>
      </c>
      <c r="C196" s="11">
        <v>10.004</v>
      </c>
      <c r="D196" s="11">
        <f t="shared" si="28"/>
        <v>10.004901408450706</v>
      </c>
      <c r="E196" s="11">
        <f t="shared" si="29"/>
        <v>2.1089762980595539E-3</v>
      </c>
      <c r="F196" s="11">
        <f t="shared" si="26"/>
        <v>10.011228337344885</v>
      </c>
      <c r="G196" s="11">
        <f t="shared" si="27"/>
        <v>9.9985744795565275</v>
      </c>
    </row>
    <row r="197" spans="1:7">
      <c r="A197">
        <v>196</v>
      </c>
      <c r="B197" s="15">
        <v>40344</v>
      </c>
      <c r="C197" s="11">
        <v>10.004</v>
      </c>
      <c r="D197" s="11">
        <f t="shared" si="28"/>
        <v>10.004901408450706</v>
      </c>
      <c r="E197" s="11">
        <f t="shared" si="29"/>
        <v>2.1089762980595539E-3</v>
      </c>
      <c r="F197" s="11">
        <f t="shared" si="26"/>
        <v>10.011228337344885</v>
      </c>
      <c r="G197" s="11">
        <f t="shared" si="27"/>
        <v>9.9985744795565275</v>
      </c>
    </row>
    <row r="198" spans="1:7">
      <c r="A198">
        <v>197</v>
      </c>
      <c r="B198" s="15">
        <v>40354</v>
      </c>
      <c r="C198" s="11">
        <v>10.003</v>
      </c>
      <c r="D198" s="11">
        <f t="shared" si="28"/>
        <v>10.004901408450706</v>
      </c>
      <c r="E198" s="11">
        <f t="shared" si="29"/>
        <v>2.1089762980595539E-3</v>
      </c>
      <c r="F198" s="11">
        <f t="shared" si="26"/>
        <v>10.011228337344885</v>
      </c>
      <c r="G198" s="11">
        <f t="shared" si="27"/>
        <v>9.9985744795565275</v>
      </c>
    </row>
    <row r="199" spans="1:7">
      <c r="A199">
        <v>198</v>
      </c>
      <c r="B199" s="15">
        <v>40373</v>
      </c>
      <c r="C199" s="11">
        <v>10.005000000000001</v>
      </c>
      <c r="D199" s="11">
        <f t="shared" si="28"/>
        <v>10.004901408450706</v>
      </c>
      <c r="E199" s="11">
        <f t="shared" si="29"/>
        <v>2.1089762980595539E-3</v>
      </c>
      <c r="F199" s="11">
        <f t="shared" si="26"/>
        <v>10.011228337344885</v>
      </c>
      <c r="G199" s="11">
        <f t="shared" si="27"/>
        <v>9.9985744795565275</v>
      </c>
    </row>
    <row r="200" spans="1:7">
      <c r="A200">
        <v>199</v>
      </c>
      <c r="B200" s="15">
        <v>40378</v>
      </c>
      <c r="C200" s="11">
        <v>10.006</v>
      </c>
      <c r="D200" s="11">
        <f t="shared" si="28"/>
        <v>10.004901408450706</v>
      </c>
      <c r="E200" s="11">
        <f t="shared" si="29"/>
        <v>2.1089762980595539E-3</v>
      </c>
      <c r="F200" s="11">
        <f t="shared" si="26"/>
        <v>10.011228337344885</v>
      </c>
      <c r="G200" s="11">
        <f t="shared" si="27"/>
        <v>9.9985744795565275</v>
      </c>
    </row>
    <row r="201" spans="1:7">
      <c r="A201">
        <v>200</v>
      </c>
      <c r="B201" s="15">
        <v>40393</v>
      </c>
      <c r="C201" s="11">
        <v>10</v>
      </c>
      <c r="D201" s="11">
        <f t="shared" si="28"/>
        <v>10.004901408450706</v>
      </c>
      <c r="E201" s="11">
        <f t="shared" si="29"/>
        <v>2.1089762980595539E-3</v>
      </c>
      <c r="F201" s="11">
        <f t="shared" si="26"/>
        <v>10.011228337344885</v>
      </c>
      <c r="G201" s="11">
        <f t="shared" si="27"/>
        <v>9.9985744795565275</v>
      </c>
    </row>
    <row r="202" spans="1:7">
      <c r="A202">
        <v>201</v>
      </c>
      <c r="B202" s="15">
        <v>40413</v>
      </c>
      <c r="C202" s="11">
        <v>10.004</v>
      </c>
      <c r="D202" s="11">
        <f t="shared" si="28"/>
        <v>10.004901408450706</v>
      </c>
      <c r="E202" s="11">
        <f t="shared" si="29"/>
        <v>2.1089762980595539E-3</v>
      </c>
      <c r="F202" s="11">
        <f t="shared" si="26"/>
        <v>10.011228337344885</v>
      </c>
      <c r="G202" s="11">
        <f t="shared" si="27"/>
        <v>9.9985744795565275</v>
      </c>
    </row>
    <row r="203" spans="1:7">
      <c r="A203">
        <v>202</v>
      </c>
      <c r="B203" s="15">
        <v>40434</v>
      </c>
      <c r="C203" s="11">
        <v>10.005000000000001</v>
      </c>
      <c r="D203" s="11">
        <f t="shared" si="28"/>
        <v>10.004901408450706</v>
      </c>
      <c r="E203" s="11">
        <f t="shared" si="29"/>
        <v>2.1089762980595539E-3</v>
      </c>
      <c r="F203" s="11">
        <f t="shared" si="26"/>
        <v>10.011228337344885</v>
      </c>
      <c r="G203" s="11">
        <f t="shared" si="27"/>
        <v>9.9985744795565275</v>
      </c>
    </row>
    <row r="204" spans="1:7">
      <c r="A204">
        <v>203</v>
      </c>
      <c r="B204" s="15">
        <v>40443</v>
      </c>
      <c r="C204" s="11">
        <v>10.006</v>
      </c>
      <c r="D204" s="11">
        <f t="shared" si="28"/>
        <v>10.004901408450706</v>
      </c>
      <c r="E204" s="11">
        <f t="shared" si="29"/>
        <v>2.1089762980595539E-3</v>
      </c>
      <c r="F204" s="11">
        <f t="shared" si="26"/>
        <v>10.011228337344885</v>
      </c>
      <c r="G204" s="11">
        <f t="shared" si="27"/>
        <v>9.9985744795565275</v>
      </c>
    </row>
    <row r="205" spans="1:7">
      <c r="A205">
        <v>204</v>
      </c>
      <c r="B205" s="15">
        <v>40464</v>
      </c>
      <c r="C205" s="11">
        <v>10.004</v>
      </c>
      <c r="D205" s="11">
        <f t="shared" si="28"/>
        <v>10.004901408450706</v>
      </c>
      <c r="E205" s="11">
        <f t="shared" si="29"/>
        <v>2.1089762980595539E-3</v>
      </c>
      <c r="F205" s="11">
        <f t="shared" ref="F205" si="30">D205+(3*E205)</f>
        <v>10.011228337344885</v>
      </c>
      <c r="G205" s="11">
        <f t="shared" ref="G205" si="31">D205-(3*E205)</f>
        <v>9.9985744795565275</v>
      </c>
    </row>
    <row r="206" spans="1:7">
      <c r="A206">
        <v>205</v>
      </c>
      <c r="B206" s="15">
        <v>40472</v>
      </c>
      <c r="C206" s="11">
        <v>10.006</v>
      </c>
      <c r="D206" s="11">
        <f t="shared" si="28"/>
        <v>10.004901408450706</v>
      </c>
      <c r="E206" s="11">
        <f t="shared" si="29"/>
        <v>2.1089762980595539E-3</v>
      </c>
      <c r="F206" s="11">
        <f t="shared" ref="F206:F209" si="32">D206+(3*E206)</f>
        <v>10.011228337344885</v>
      </c>
      <c r="G206" s="11">
        <f t="shared" ref="G206:G209" si="33">D206-(3*E206)</f>
        <v>9.9985744795565275</v>
      </c>
    </row>
    <row r="207" spans="1:7">
      <c r="A207">
        <v>206</v>
      </c>
      <c r="B207" s="15">
        <v>40479</v>
      </c>
      <c r="C207" s="11">
        <v>10.006</v>
      </c>
      <c r="D207" s="11">
        <f t="shared" si="28"/>
        <v>10.004901408450706</v>
      </c>
      <c r="E207" s="11">
        <f t="shared" si="29"/>
        <v>2.1089762980595539E-3</v>
      </c>
      <c r="F207" s="11">
        <f t="shared" si="32"/>
        <v>10.011228337344885</v>
      </c>
      <c r="G207" s="11">
        <f t="shared" si="33"/>
        <v>9.9985744795565275</v>
      </c>
    </row>
    <row r="208" spans="1:7">
      <c r="A208">
        <v>207</v>
      </c>
      <c r="B208" s="15">
        <v>40480</v>
      </c>
      <c r="C208" s="11">
        <v>10.003</v>
      </c>
      <c r="D208" s="11">
        <f t="shared" si="28"/>
        <v>10.004901408450706</v>
      </c>
      <c r="E208" s="11">
        <f t="shared" si="29"/>
        <v>2.1089762980595539E-3</v>
      </c>
      <c r="F208" s="11">
        <f t="shared" si="32"/>
        <v>10.011228337344885</v>
      </c>
      <c r="G208" s="11">
        <f t="shared" si="33"/>
        <v>9.9985744795565275</v>
      </c>
    </row>
    <row r="209" spans="1:7">
      <c r="A209">
        <v>208</v>
      </c>
      <c r="B209" s="15">
        <v>40483</v>
      </c>
      <c r="C209" s="11">
        <v>10.006</v>
      </c>
      <c r="D209" s="11">
        <f t="shared" si="28"/>
        <v>10.004901408450706</v>
      </c>
      <c r="E209" s="11">
        <f t="shared" si="29"/>
        <v>2.1089762980595539E-3</v>
      </c>
      <c r="F209" s="11">
        <f t="shared" si="32"/>
        <v>10.011228337344885</v>
      </c>
      <c r="G209" s="11">
        <f t="shared" si="33"/>
        <v>9.9985744795565275</v>
      </c>
    </row>
    <row r="210" spans="1:7">
      <c r="A210">
        <v>209</v>
      </c>
      <c r="B210" s="15">
        <v>40486</v>
      </c>
      <c r="C210" s="11">
        <v>10.006</v>
      </c>
      <c r="D210" s="11">
        <f t="shared" si="28"/>
        <v>10.004901408450706</v>
      </c>
      <c r="E210" s="11">
        <f t="shared" si="29"/>
        <v>2.1089762980595539E-3</v>
      </c>
      <c r="F210" s="11">
        <f t="shared" ref="F210:F214" si="34">D210+(3*E210)</f>
        <v>10.011228337344885</v>
      </c>
      <c r="G210" s="11">
        <f t="shared" ref="G210:G214" si="35">D210-(3*E210)</f>
        <v>9.9985744795565275</v>
      </c>
    </row>
    <row r="211" spans="1:7">
      <c r="A211">
        <v>210</v>
      </c>
      <c r="B211" s="15">
        <v>40490</v>
      </c>
      <c r="C211" s="11">
        <v>10.006</v>
      </c>
      <c r="D211" s="11">
        <f t="shared" si="28"/>
        <v>10.004901408450706</v>
      </c>
      <c r="E211" s="11">
        <f t="shared" si="29"/>
        <v>2.1089762980595539E-3</v>
      </c>
      <c r="F211" s="11">
        <f t="shared" si="34"/>
        <v>10.011228337344885</v>
      </c>
      <c r="G211" s="11">
        <f t="shared" si="35"/>
        <v>9.9985744795565275</v>
      </c>
    </row>
    <row r="212" spans="1:7">
      <c r="A212">
        <v>211</v>
      </c>
      <c r="B212" s="15">
        <v>40491</v>
      </c>
      <c r="C212" s="11">
        <v>10.004</v>
      </c>
      <c r="D212" s="11">
        <f t="shared" si="28"/>
        <v>10.004901408450706</v>
      </c>
      <c r="E212" s="11">
        <f t="shared" si="29"/>
        <v>2.1089762980595539E-3</v>
      </c>
      <c r="F212" s="11">
        <f t="shared" si="34"/>
        <v>10.011228337344885</v>
      </c>
      <c r="G212" s="11">
        <f t="shared" si="35"/>
        <v>9.9985744795565275</v>
      </c>
    </row>
    <row r="213" spans="1:7">
      <c r="A213">
        <v>212</v>
      </c>
      <c r="B213" s="15">
        <v>40493</v>
      </c>
      <c r="C213" s="11">
        <v>10.006</v>
      </c>
      <c r="D213" s="11">
        <f t="shared" si="28"/>
        <v>10.004901408450706</v>
      </c>
      <c r="E213" s="11">
        <f t="shared" si="29"/>
        <v>2.1089762980595539E-3</v>
      </c>
      <c r="F213" s="11">
        <f t="shared" si="34"/>
        <v>10.011228337344885</v>
      </c>
      <c r="G213" s="11">
        <f t="shared" si="35"/>
        <v>9.9985744795565275</v>
      </c>
    </row>
    <row r="214" spans="1:7">
      <c r="A214">
        <v>213</v>
      </c>
      <c r="B214" s="15">
        <v>40494</v>
      </c>
      <c r="C214" s="11">
        <v>10.003</v>
      </c>
      <c r="D214" s="11">
        <f t="shared" si="28"/>
        <v>10.004901408450706</v>
      </c>
      <c r="E214" s="11">
        <f t="shared" si="29"/>
        <v>2.1089762980595539E-3</v>
      </c>
      <c r="F214" s="11">
        <f t="shared" si="34"/>
        <v>10.011228337344885</v>
      </c>
      <c r="G214" s="11">
        <f t="shared" si="35"/>
        <v>9.9985744795565275</v>
      </c>
    </row>
    <row r="215" spans="1:7">
      <c r="A215">
        <v>214</v>
      </c>
    </row>
    <row r="216" spans="1:7">
      <c r="A216">
        <v>215</v>
      </c>
    </row>
    <row r="217" spans="1:7">
      <c r="A217">
        <v>216</v>
      </c>
    </row>
    <row r="218" spans="1:7">
      <c r="A218">
        <v>217</v>
      </c>
    </row>
    <row r="219" spans="1:7">
      <c r="A219">
        <v>218</v>
      </c>
    </row>
    <row r="220" spans="1:7">
      <c r="A220">
        <v>219</v>
      </c>
    </row>
    <row r="221" spans="1:7">
      <c r="A221">
        <v>220</v>
      </c>
    </row>
    <row r="222" spans="1:7">
      <c r="A222">
        <v>221</v>
      </c>
    </row>
    <row r="223" spans="1:7">
      <c r="A223">
        <v>222</v>
      </c>
    </row>
    <row r="224" spans="1:7">
      <c r="A224">
        <v>223</v>
      </c>
    </row>
    <row r="225" spans="1:1">
      <c r="A225">
        <v>224</v>
      </c>
    </row>
    <row r="226" spans="1:1">
      <c r="A226">
        <v>225</v>
      </c>
    </row>
    <row r="227" spans="1:1">
      <c r="A227">
        <v>226</v>
      </c>
    </row>
    <row r="228" spans="1:1">
      <c r="A228">
        <v>227</v>
      </c>
    </row>
    <row r="229" spans="1:1">
      <c r="A229">
        <v>228</v>
      </c>
    </row>
    <row r="230" spans="1:1">
      <c r="A230">
        <v>229</v>
      </c>
    </row>
    <row r="231" spans="1:1">
      <c r="A231">
        <v>230</v>
      </c>
    </row>
    <row r="232" spans="1:1">
      <c r="A232">
        <v>231</v>
      </c>
    </row>
    <row r="233" spans="1:1">
      <c r="A233">
        <v>232</v>
      </c>
    </row>
    <row r="234" spans="1:1">
      <c r="A234">
        <v>233</v>
      </c>
    </row>
    <row r="235" spans="1:1">
      <c r="A235">
        <v>234</v>
      </c>
    </row>
    <row r="236" spans="1:1">
      <c r="A236">
        <v>235</v>
      </c>
    </row>
    <row r="237" spans="1:1">
      <c r="A237">
        <v>236</v>
      </c>
    </row>
    <row r="238" spans="1:1">
      <c r="A238">
        <v>237</v>
      </c>
    </row>
    <row r="239" spans="1:1">
      <c r="A239">
        <v>238</v>
      </c>
    </row>
    <row r="240" spans="1:1">
      <c r="A240">
        <v>239</v>
      </c>
    </row>
    <row r="241" spans="1:1">
      <c r="A241">
        <v>240</v>
      </c>
    </row>
    <row r="242" spans="1:1">
      <c r="A242">
        <v>241</v>
      </c>
    </row>
    <row r="243" spans="1:1">
      <c r="A243">
        <v>242</v>
      </c>
    </row>
    <row r="244" spans="1:1">
      <c r="A244">
        <v>243</v>
      </c>
    </row>
    <row r="245" spans="1:1">
      <c r="A245">
        <v>244</v>
      </c>
    </row>
    <row r="246" spans="1:1">
      <c r="A246">
        <v>245</v>
      </c>
    </row>
    <row r="247" spans="1:1">
      <c r="A247">
        <v>246</v>
      </c>
    </row>
    <row r="248" spans="1:1">
      <c r="A248">
        <v>247</v>
      </c>
    </row>
    <row r="249" spans="1:1">
      <c r="A249">
        <v>248</v>
      </c>
    </row>
    <row r="250" spans="1:1">
      <c r="A250">
        <v>249</v>
      </c>
    </row>
    <row r="251" spans="1:1">
      <c r="A251">
        <v>250</v>
      </c>
    </row>
    <row r="252" spans="1:1">
      <c r="A252">
        <v>251</v>
      </c>
    </row>
    <row r="253" spans="1:1">
      <c r="A253">
        <v>252</v>
      </c>
    </row>
    <row r="254" spans="1:1">
      <c r="A254">
        <v>253</v>
      </c>
    </row>
    <row r="255" spans="1:1">
      <c r="A255">
        <v>254</v>
      </c>
    </row>
    <row r="256" spans="1:1">
      <c r="A256">
        <v>255</v>
      </c>
    </row>
    <row r="257" spans="1:1">
      <c r="A257">
        <v>256</v>
      </c>
    </row>
    <row r="258" spans="1:1">
      <c r="A258">
        <v>257</v>
      </c>
    </row>
    <row r="259" spans="1:1">
      <c r="A259">
        <v>258</v>
      </c>
    </row>
    <row r="260" spans="1:1">
      <c r="A260">
        <v>259</v>
      </c>
    </row>
    <row r="261" spans="1:1">
      <c r="A261">
        <v>260</v>
      </c>
    </row>
    <row r="262" spans="1:1">
      <c r="A262">
        <v>261</v>
      </c>
    </row>
    <row r="263" spans="1:1">
      <c r="A263">
        <v>262</v>
      </c>
    </row>
    <row r="264" spans="1:1">
      <c r="A264">
        <v>263</v>
      </c>
    </row>
    <row r="265" spans="1:1">
      <c r="A265">
        <v>264</v>
      </c>
    </row>
    <row r="266" spans="1:1">
      <c r="A266">
        <v>265</v>
      </c>
    </row>
    <row r="267" spans="1:1">
      <c r="A267">
        <v>266</v>
      </c>
    </row>
    <row r="268" spans="1:1">
      <c r="A268">
        <v>267</v>
      </c>
    </row>
    <row r="269" spans="1:1">
      <c r="A269">
        <v>268</v>
      </c>
    </row>
    <row r="270" spans="1:1">
      <c r="A270">
        <v>269</v>
      </c>
    </row>
    <row r="271" spans="1:1">
      <c r="A271">
        <v>270</v>
      </c>
    </row>
    <row r="272" spans="1:1">
      <c r="A272">
        <v>271</v>
      </c>
    </row>
    <row r="273" spans="1:1">
      <c r="A273">
        <v>272</v>
      </c>
    </row>
    <row r="274" spans="1:1">
      <c r="A274">
        <v>273</v>
      </c>
    </row>
    <row r="275" spans="1:1">
      <c r="A275">
        <v>274</v>
      </c>
    </row>
    <row r="276" spans="1:1">
      <c r="A276">
        <v>275</v>
      </c>
    </row>
    <row r="277" spans="1:1">
      <c r="A277">
        <v>276</v>
      </c>
    </row>
    <row r="278" spans="1:1">
      <c r="A278">
        <v>277</v>
      </c>
    </row>
    <row r="279" spans="1:1">
      <c r="A279">
        <v>278</v>
      </c>
    </row>
    <row r="280" spans="1:1">
      <c r="A280">
        <v>279</v>
      </c>
    </row>
    <row r="281" spans="1:1">
      <c r="A281">
        <v>280</v>
      </c>
    </row>
    <row r="282" spans="1:1">
      <c r="A282">
        <v>281</v>
      </c>
    </row>
    <row r="283" spans="1:1">
      <c r="A283">
        <v>282</v>
      </c>
    </row>
    <row r="284" spans="1:1">
      <c r="A284">
        <v>283</v>
      </c>
    </row>
    <row r="285" spans="1:1">
      <c r="A285">
        <v>284</v>
      </c>
    </row>
    <row r="286" spans="1:1">
      <c r="A286">
        <v>285</v>
      </c>
    </row>
    <row r="287" spans="1:1">
      <c r="A287">
        <v>286</v>
      </c>
    </row>
    <row r="288" spans="1:1">
      <c r="A288">
        <v>287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5"/>
  <sheetViews>
    <sheetView topLeftCell="G1" zoomScaleNormal="100" workbookViewId="0">
      <pane ySplit="1" topLeftCell="A2" activePane="bottomLeft" state="frozen"/>
      <selection pane="bottomLeft" activeCell="W20" sqref="W20"/>
    </sheetView>
  </sheetViews>
  <sheetFormatPr defaultRowHeight="15"/>
  <cols>
    <col min="1" max="1" width="9.140625" style="12"/>
    <col min="2" max="2" width="10.28515625" style="15" bestFit="1" customWidth="1"/>
    <col min="3" max="3" width="15.85546875" style="11" bestFit="1" customWidth="1"/>
    <col min="4" max="7" width="9.140625" style="11"/>
    <col min="9" max="9" width="12.5703125" customWidth="1"/>
    <col min="10" max="10" width="12.28515625" customWidth="1"/>
  </cols>
  <sheetData>
    <row r="1" spans="1:7" s="8" customFormat="1" ht="14.25">
      <c r="A1" s="10"/>
      <c r="B1" s="14" t="s">
        <v>0</v>
      </c>
      <c r="C1" s="9" t="s">
        <v>14</v>
      </c>
      <c r="D1" s="9" t="s">
        <v>4</v>
      </c>
      <c r="E1" s="9" t="s">
        <v>13</v>
      </c>
      <c r="F1" s="9" t="s">
        <v>16</v>
      </c>
      <c r="G1" s="9" t="s">
        <v>17</v>
      </c>
    </row>
    <row r="2" spans="1:7">
      <c r="A2" s="12">
        <v>1</v>
      </c>
      <c r="B2" s="15">
        <v>39580</v>
      </c>
      <c r="C2" s="11">
        <v>50.003999999999998</v>
      </c>
      <c r="D2" s="11">
        <f>AVERAGE(C2:C214)</f>
        <v>50.001154929577503</v>
      </c>
      <c r="E2" s="11">
        <f>STDEV(C2:C214)</f>
        <v>2.1122813875313578E-3</v>
      </c>
      <c r="F2" s="11">
        <f t="shared" ref="F2" si="0">D2+(3*E2)</f>
        <v>50.007491773740099</v>
      </c>
      <c r="G2" s="11">
        <f t="shared" ref="G2" si="1">D2-(3*E2)</f>
        <v>49.994818085414906</v>
      </c>
    </row>
    <row r="3" spans="1:7">
      <c r="A3" s="12">
        <v>2</v>
      </c>
      <c r="B3" s="15">
        <v>39583</v>
      </c>
      <c r="C3" s="11">
        <v>50.003</v>
      </c>
      <c r="D3" s="11">
        <f t="shared" ref="D3:D34" si="2">$D$2</f>
        <v>50.001154929577503</v>
      </c>
      <c r="E3" s="11">
        <f t="shared" ref="E3:E34" si="3">$E$2</f>
        <v>2.1122813875313578E-3</v>
      </c>
      <c r="F3" s="11">
        <f t="shared" ref="F3:F49" si="4">D3+(3*E3)</f>
        <v>50.007491773740099</v>
      </c>
      <c r="G3" s="11">
        <f t="shared" ref="G3:G49" si="5">D3-(3*E3)</f>
        <v>49.994818085414906</v>
      </c>
    </row>
    <row r="4" spans="1:7">
      <c r="A4" s="12">
        <v>3</v>
      </c>
      <c r="B4" s="15">
        <v>39587</v>
      </c>
      <c r="C4" s="11">
        <v>50.000999999999998</v>
      </c>
      <c r="D4" s="11">
        <f t="shared" si="2"/>
        <v>50.001154929577503</v>
      </c>
      <c r="E4" s="11">
        <f t="shared" si="3"/>
        <v>2.1122813875313578E-3</v>
      </c>
      <c r="F4" s="11">
        <f t="shared" si="4"/>
        <v>50.007491773740099</v>
      </c>
      <c r="G4" s="11">
        <f t="shared" si="5"/>
        <v>49.994818085414906</v>
      </c>
    </row>
    <row r="5" spans="1:7">
      <c r="A5" s="12">
        <v>4</v>
      </c>
      <c r="B5" s="15">
        <v>39589</v>
      </c>
      <c r="C5" s="11">
        <v>50</v>
      </c>
      <c r="D5" s="11">
        <f t="shared" si="2"/>
        <v>50.001154929577503</v>
      </c>
      <c r="E5" s="11">
        <f t="shared" si="3"/>
        <v>2.1122813875313578E-3</v>
      </c>
      <c r="F5" s="11">
        <f t="shared" si="4"/>
        <v>50.007491773740099</v>
      </c>
      <c r="G5" s="11">
        <f t="shared" si="5"/>
        <v>49.994818085414906</v>
      </c>
    </row>
    <row r="6" spans="1:7">
      <c r="A6" s="12">
        <v>5</v>
      </c>
      <c r="B6" s="15">
        <v>39597</v>
      </c>
      <c r="C6" s="11">
        <v>50.006999999999998</v>
      </c>
      <c r="D6" s="11">
        <f t="shared" si="2"/>
        <v>50.001154929577503</v>
      </c>
      <c r="E6" s="11">
        <f t="shared" si="3"/>
        <v>2.1122813875313578E-3</v>
      </c>
      <c r="F6" s="11">
        <f t="shared" si="4"/>
        <v>50.007491773740099</v>
      </c>
      <c r="G6" s="11">
        <f t="shared" si="5"/>
        <v>49.994818085414906</v>
      </c>
    </row>
    <row r="7" spans="1:7">
      <c r="A7" s="12">
        <v>6</v>
      </c>
      <c r="B7" s="15">
        <v>39603</v>
      </c>
      <c r="C7" s="11">
        <v>50.003</v>
      </c>
      <c r="D7" s="11">
        <f t="shared" si="2"/>
        <v>50.001154929577503</v>
      </c>
      <c r="E7" s="11">
        <f t="shared" si="3"/>
        <v>2.1122813875313578E-3</v>
      </c>
      <c r="F7" s="11">
        <f t="shared" si="4"/>
        <v>50.007491773740099</v>
      </c>
      <c r="G7" s="11">
        <f t="shared" si="5"/>
        <v>49.994818085414906</v>
      </c>
    </row>
    <row r="8" spans="1:7">
      <c r="A8" s="12">
        <v>7</v>
      </c>
      <c r="B8" s="15">
        <v>39604</v>
      </c>
      <c r="C8" s="11">
        <v>50.005000000000003</v>
      </c>
      <c r="D8" s="11">
        <f t="shared" si="2"/>
        <v>50.001154929577503</v>
      </c>
      <c r="E8" s="11">
        <f t="shared" si="3"/>
        <v>2.1122813875313578E-3</v>
      </c>
      <c r="F8" s="11">
        <f t="shared" si="4"/>
        <v>50.007491773740099</v>
      </c>
      <c r="G8" s="11">
        <f t="shared" si="5"/>
        <v>49.994818085414906</v>
      </c>
    </row>
    <row r="9" spans="1:7">
      <c r="A9" s="12">
        <v>8</v>
      </c>
      <c r="B9" s="15">
        <v>39605</v>
      </c>
      <c r="C9" s="11">
        <v>50.003999999999998</v>
      </c>
      <c r="D9" s="11">
        <f t="shared" si="2"/>
        <v>50.001154929577503</v>
      </c>
      <c r="E9" s="11">
        <f t="shared" si="3"/>
        <v>2.1122813875313578E-3</v>
      </c>
      <c r="F9" s="11">
        <f t="shared" si="4"/>
        <v>50.007491773740099</v>
      </c>
      <c r="G9" s="11">
        <f t="shared" si="5"/>
        <v>49.994818085414906</v>
      </c>
    </row>
    <row r="10" spans="1:7">
      <c r="A10" s="12">
        <v>9</v>
      </c>
      <c r="B10" s="15">
        <v>39610</v>
      </c>
      <c r="C10" s="11">
        <v>50.003</v>
      </c>
      <c r="D10" s="11">
        <f t="shared" si="2"/>
        <v>50.001154929577503</v>
      </c>
      <c r="E10" s="11">
        <f t="shared" si="3"/>
        <v>2.1122813875313578E-3</v>
      </c>
      <c r="F10" s="11">
        <f t="shared" si="4"/>
        <v>50.007491773740099</v>
      </c>
      <c r="G10" s="11">
        <f t="shared" si="5"/>
        <v>49.994818085414906</v>
      </c>
    </row>
    <row r="11" spans="1:7">
      <c r="A11" s="12">
        <v>10</v>
      </c>
      <c r="B11" s="15">
        <v>39615</v>
      </c>
      <c r="C11" s="11">
        <v>50.005000000000003</v>
      </c>
      <c r="D11" s="11">
        <f t="shared" si="2"/>
        <v>50.001154929577503</v>
      </c>
      <c r="E11" s="11">
        <f t="shared" si="3"/>
        <v>2.1122813875313578E-3</v>
      </c>
      <c r="F11" s="11">
        <f t="shared" si="4"/>
        <v>50.007491773740099</v>
      </c>
      <c r="G11" s="11">
        <f t="shared" si="5"/>
        <v>49.994818085414906</v>
      </c>
    </row>
    <row r="12" spans="1:7">
      <c r="A12" s="12">
        <v>11</v>
      </c>
      <c r="B12" s="15">
        <v>39617</v>
      </c>
      <c r="C12" s="11">
        <v>50.002000000000002</v>
      </c>
      <c r="D12" s="11">
        <f t="shared" si="2"/>
        <v>50.001154929577503</v>
      </c>
      <c r="E12" s="11">
        <f t="shared" si="3"/>
        <v>2.1122813875313578E-3</v>
      </c>
      <c r="F12" s="11">
        <f t="shared" si="4"/>
        <v>50.007491773740099</v>
      </c>
      <c r="G12" s="11">
        <f t="shared" si="5"/>
        <v>49.994818085414906</v>
      </c>
    </row>
    <row r="13" spans="1:7">
      <c r="A13" s="12">
        <v>12</v>
      </c>
      <c r="B13" s="15">
        <v>39630</v>
      </c>
      <c r="C13" s="11">
        <v>50.006999999999998</v>
      </c>
      <c r="D13" s="11">
        <f t="shared" si="2"/>
        <v>50.001154929577503</v>
      </c>
      <c r="E13" s="11">
        <f t="shared" si="3"/>
        <v>2.1122813875313578E-3</v>
      </c>
      <c r="F13" s="11">
        <f t="shared" si="4"/>
        <v>50.007491773740099</v>
      </c>
      <c r="G13" s="11">
        <f t="shared" si="5"/>
        <v>49.994818085414906</v>
      </c>
    </row>
    <row r="14" spans="1:7">
      <c r="A14" s="12">
        <v>13</v>
      </c>
      <c r="B14" s="15">
        <v>39631</v>
      </c>
      <c r="C14" s="11">
        <v>50.003</v>
      </c>
      <c r="D14" s="11">
        <f t="shared" si="2"/>
        <v>50.001154929577503</v>
      </c>
      <c r="E14" s="11">
        <f t="shared" si="3"/>
        <v>2.1122813875313578E-3</v>
      </c>
      <c r="F14" s="11">
        <f t="shared" si="4"/>
        <v>50.007491773740099</v>
      </c>
      <c r="G14" s="11">
        <f t="shared" si="5"/>
        <v>49.994818085414906</v>
      </c>
    </row>
    <row r="15" spans="1:7">
      <c r="A15" s="12">
        <v>14</v>
      </c>
      <c r="B15" s="15">
        <v>39632</v>
      </c>
      <c r="C15" s="11">
        <v>50</v>
      </c>
      <c r="D15" s="11">
        <f t="shared" si="2"/>
        <v>50.001154929577503</v>
      </c>
      <c r="E15" s="11">
        <f t="shared" si="3"/>
        <v>2.1122813875313578E-3</v>
      </c>
      <c r="F15" s="11">
        <f t="shared" si="4"/>
        <v>50.007491773740099</v>
      </c>
      <c r="G15" s="11">
        <f t="shared" si="5"/>
        <v>49.994818085414906</v>
      </c>
    </row>
    <row r="16" spans="1:7">
      <c r="A16" s="12">
        <v>15</v>
      </c>
      <c r="B16" s="15">
        <v>39636</v>
      </c>
      <c r="C16" s="11">
        <v>50.003999999999998</v>
      </c>
      <c r="D16" s="11">
        <f t="shared" si="2"/>
        <v>50.001154929577503</v>
      </c>
      <c r="E16" s="11">
        <f t="shared" si="3"/>
        <v>2.1122813875313578E-3</v>
      </c>
      <c r="F16" s="11">
        <f t="shared" si="4"/>
        <v>50.007491773740099</v>
      </c>
      <c r="G16" s="11">
        <f t="shared" si="5"/>
        <v>49.994818085414906</v>
      </c>
    </row>
    <row r="17" spans="1:7">
      <c r="A17" s="12">
        <v>16</v>
      </c>
      <c r="B17" s="15">
        <v>39637</v>
      </c>
      <c r="C17" s="11">
        <v>50.006</v>
      </c>
      <c r="D17" s="11">
        <f t="shared" si="2"/>
        <v>50.001154929577503</v>
      </c>
      <c r="E17" s="11">
        <f t="shared" si="3"/>
        <v>2.1122813875313578E-3</v>
      </c>
      <c r="F17" s="11">
        <f t="shared" si="4"/>
        <v>50.007491773740099</v>
      </c>
      <c r="G17" s="11">
        <f t="shared" si="5"/>
        <v>49.994818085414906</v>
      </c>
    </row>
    <row r="18" spans="1:7">
      <c r="A18" s="12">
        <v>17</v>
      </c>
      <c r="B18" s="15">
        <v>39638</v>
      </c>
      <c r="C18" s="11">
        <v>50.005000000000003</v>
      </c>
      <c r="D18" s="11">
        <f t="shared" si="2"/>
        <v>50.001154929577503</v>
      </c>
      <c r="E18" s="11">
        <f t="shared" si="3"/>
        <v>2.1122813875313578E-3</v>
      </c>
      <c r="F18" s="11">
        <f t="shared" si="4"/>
        <v>50.007491773740099</v>
      </c>
      <c r="G18" s="11">
        <f t="shared" si="5"/>
        <v>49.994818085414906</v>
      </c>
    </row>
    <row r="19" spans="1:7">
      <c r="A19" s="12">
        <v>18</v>
      </c>
      <c r="B19" s="15">
        <v>39643</v>
      </c>
      <c r="C19" s="11">
        <v>50.006999999999998</v>
      </c>
      <c r="D19" s="11">
        <f t="shared" si="2"/>
        <v>50.001154929577503</v>
      </c>
      <c r="E19" s="11">
        <f t="shared" si="3"/>
        <v>2.1122813875313578E-3</v>
      </c>
      <c r="F19" s="11">
        <f t="shared" si="4"/>
        <v>50.007491773740099</v>
      </c>
      <c r="G19" s="11">
        <f t="shared" si="5"/>
        <v>49.994818085414906</v>
      </c>
    </row>
    <row r="20" spans="1:7">
      <c r="A20" s="12">
        <v>19</v>
      </c>
      <c r="B20" s="15">
        <v>39644</v>
      </c>
      <c r="C20" s="11">
        <v>50.002000000000002</v>
      </c>
      <c r="D20" s="11">
        <f t="shared" si="2"/>
        <v>50.001154929577503</v>
      </c>
      <c r="E20" s="11">
        <f t="shared" si="3"/>
        <v>2.1122813875313578E-3</v>
      </c>
      <c r="F20" s="11">
        <f t="shared" si="4"/>
        <v>50.007491773740099</v>
      </c>
      <c r="G20" s="11">
        <f t="shared" si="5"/>
        <v>49.994818085414906</v>
      </c>
    </row>
    <row r="21" spans="1:7">
      <c r="A21" s="12">
        <v>20</v>
      </c>
      <c r="B21" s="15">
        <v>39646</v>
      </c>
      <c r="C21" s="11">
        <v>50.003999999999998</v>
      </c>
      <c r="D21" s="11">
        <f t="shared" si="2"/>
        <v>50.001154929577503</v>
      </c>
      <c r="E21" s="11">
        <f t="shared" si="3"/>
        <v>2.1122813875313578E-3</v>
      </c>
      <c r="F21" s="11">
        <f t="shared" si="4"/>
        <v>50.007491773740099</v>
      </c>
      <c r="G21" s="11">
        <f t="shared" si="5"/>
        <v>49.994818085414906</v>
      </c>
    </row>
    <row r="22" spans="1:7">
      <c r="A22" s="12">
        <v>21</v>
      </c>
      <c r="B22" s="15">
        <v>39647</v>
      </c>
      <c r="C22" s="11">
        <v>49.997999999999998</v>
      </c>
      <c r="D22" s="11">
        <f t="shared" si="2"/>
        <v>50.001154929577503</v>
      </c>
      <c r="E22" s="11">
        <f t="shared" si="3"/>
        <v>2.1122813875313578E-3</v>
      </c>
      <c r="F22" s="11">
        <f t="shared" si="4"/>
        <v>50.007491773740099</v>
      </c>
      <c r="G22" s="11">
        <f t="shared" si="5"/>
        <v>49.994818085414906</v>
      </c>
    </row>
    <row r="23" spans="1:7">
      <c r="A23" s="12">
        <v>22</v>
      </c>
      <c r="B23" s="15">
        <v>39654</v>
      </c>
      <c r="C23" s="11">
        <v>50.003999999999998</v>
      </c>
      <c r="D23" s="11">
        <f t="shared" si="2"/>
        <v>50.001154929577503</v>
      </c>
      <c r="E23" s="11">
        <f t="shared" si="3"/>
        <v>2.1122813875313578E-3</v>
      </c>
      <c r="F23" s="11">
        <f t="shared" si="4"/>
        <v>50.007491773740099</v>
      </c>
      <c r="G23" s="11">
        <f t="shared" si="5"/>
        <v>49.994818085414906</v>
      </c>
    </row>
    <row r="24" spans="1:7">
      <c r="A24" s="12">
        <v>23</v>
      </c>
      <c r="B24" s="15">
        <v>39657</v>
      </c>
      <c r="C24" s="11">
        <v>50.003</v>
      </c>
      <c r="D24" s="11">
        <f t="shared" si="2"/>
        <v>50.001154929577503</v>
      </c>
      <c r="E24" s="11">
        <f t="shared" si="3"/>
        <v>2.1122813875313578E-3</v>
      </c>
      <c r="F24" s="11">
        <f t="shared" si="4"/>
        <v>50.007491773740099</v>
      </c>
      <c r="G24" s="11">
        <f t="shared" si="5"/>
        <v>49.994818085414906</v>
      </c>
    </row>
    <row r="25" spans="1:7">
      <c r="A25" s="12">
        <v>24</v>
      </c>
      <c r="B25" s="15">
        <v>39671</v>
      </c>
      <c r="C25" s="11">
        <v>50.006</v>
      </c>
      <c r="D25" s="11">
        <f t="shared" si="2"/>
        <v>50.001154929577503</v>
      </c>
      <c r="E25" s="11">
        <f t="shared" si="3"/>
        <v>2.1122813875313578E-3</v>
      </c>
      <c r="F25" s="11">
        <f t="shared" si="4"/>
        <v>50.007491773740099</v>
      </c>
      <c r="G25" s="11">
        <f t="shared" si="5"/>
        <v>49.994818085414906</v>
      </c>
    </row>
    <row r="26" spans="1:7">
      <c r="A26" s="12">
        <v>25</v>
      </c>
      <c r="B26" s="15">
        <v>39674</v>
      </c>
      <c r="C26" s="11">
        <v>50.003999999999998</v>
      </c>
      <c r="D26" s="11">
        <f t="shared" si="2"/>
        <v>50.001154929577503</v>
      </c>
      <c r="E26" s="11">
        <f t="shared" si="3"/>
        <v>2.1122813875313578E-3</v>
      </c>
      <c r="F26" s="11">
        <f t="shared" si="4"/>
        <v>50.007491773740099</v>
      </c>
      <c r="G26" s="11">
        <f t="shared" si="5"/>
        <v>49.994818085414906</v>
      </c>
    </row>
    <row r="27" spans="1:7">
      <c r="A27" s="12">
        <v>26</v>
      </c>
      <c r="B27" s="15">
        <v>39675</v>
      </c>
      <c r="C27" s="11">
        <v>50.000999999999998</v>
      </c>
      <c r="D27" s="11">
        <f t="shared" si="2"/>
        <v>50.001154929577503</v>
      </c>
      <c r="E27" s="11">
        <f t="shared" si="3"/>
        <v>2.1122813875313578E-3</v>
      </c>
      <c r="F27" s="11">
        <f t="shared" si="4"/>
        <v>50.007491773740099</v>
      </c>
      <c r="G27" s="11">
        <f t="shared" si="5"/>
        <v>49.994818085414906</v>
      </c>
    </row>
    <row r="28" spans="1:7">
      <c r="A28" s="12">
        <v>27</v>
      </c>
      <c r="B28" s="15">
        <v>39678</v>
      </c>
      <c r="C28" s="11">
        <v>50.003</v>
      </c>
      <c r="D28" s="11">
        <f t="shared" si="2"/>
        <v>50.001154929577503</v>
      </c>
      <c r="E28" s="11">
        <f t="shared" si="3"/>
        <v>2.1122813875313578E-3</v>
      </c>
      <c r="F28" s="11">
        <f t="shared" si="4"/>
        <v>50.007491773740099</v>
      </c>
      <c r="G28" s="11">
        <f t="shared" si="5"/>
        <v>49.994818085414906</v>
      </c>
    </row>
    <row r="29" spans="1:7">
      <c r="A29" s="12">
        <v>28</v>
      </c>
      <c r="B29" s="15">
        <v>39692</v>
      </c>
      <c r="C29" s="11">
        <v>50.002000000000002</v>
      </c>
      <c r="D29" s="11">
        <f t="shared" si="2"/>
        <v>50.001154929577503</v>
      </c>
      <c r="E29" s="11">
        <f t="shared" si="3"/>
        <v>2.1122813875313578E-3</v>
      </c>
      <c r="F29" s="11">
        <f t="shared" si="4"/>
        <v>50.007491773740099</v>
      </c>
      <c r="G29" s="11">
        <f t="shared" si="5"/>
        <v>49.994818085414906</v>
      </c>
    </row>
    <row r="30" spans="1:7">
      <c r="A30" s="12">
        <v>29</v>
      </c>
      <c r="B30" s="15">
        <v>39693</v>
      </c>
      <c r="C30" s="11">
        <v>50.005000000000003</v>
      </c>
      <c r="D30" s="11">
        <f t="shared" si="2"/>
        <v>50.001154929577503</v>
      </c>
      <c r="E30" s="11">
        <f t="shared" si="3"/>
        <v>2.1122813875313578E-3</v>
      </c>
      <c r="F30" s="11">
        <f t="shared" si="4"/>
        <v>50.007491773740099</v>
      </c>
      <c r="G30" s="11">
        <f t="shared" si="5"/>
        <v>49.994818085414906</v>
      </c>
    </row>
    <row r="31" spans="1:7">
      <c r="A31" s="12">
        <v>30</v>
      </c>
      <c r="B31" s="15">
        <v>39694</v>
      </c>
      <c r="C31" s="11">
        <v>50.003</v>
      </c>
      <c r="D31" s="11">
        <f t="shared" si="2"/>
        <v>50.001154929577503</v>
      </c>
      <c r="E31" s="11">
        <f t="shared" si="3"/>
        <v>2.1122813875313578E-3</v>
      </c>
      <c r="F31" s="11">
        <f t="shared" si="4"/>
        <v>50.007491773740099</v>
      </c>
      <c r="G31" s="11">
        <f t="shared" si="5"/>
        <v>49.994818085414906</v>
      </c>
    </row>
    <row r="32" spans="1:7">
      <c r="A32" s="12">
        <v>31</v>
      </c>
      <c r="B32" s="15">
        <v>39695</v>
      </c>
      <c r="C32" s="11">
        <v>50.002000000000002</v>
      </c>
      <c r="D32" s="11">
        <f t="shared" si="2"/>
        <v>50.001154929577503</v>
      </c>
      <c r="E32" s="11">
        <f t="shared" si="3"/>
        <v>2.1122813875313578E-3</v>
      </c>
      <c r="F32" s="11">
        <f t="shared" si="4"/>
        <v>50.007491773740099</v>
      </c>
      <c r="G32" s="11">
        <f t="shared" si="5"/>
        <v>49.994818085414906</v>
      </c>
    </row>
    <row r="33" spans="1:10">
      <c r="A33" s="12">
        <v>32</v>
      </c>
      <c r="B33" s="15">
        <v>39696</v>
      </c>
      <c r="C33" s="11">
        <v>50.003</v>
      </c>
      <c r="D33" s="11">
        <f t="shared" si="2"/>
        <v>50.001154929577503</v>
      </c>
      <c r="E33" s="11">
        <f t="shared" si="3"/>
        <v>2.1122813875313578E-3</v>
      </c>
      <c r="F33" s="11">
        <f t="shared" si="4"/>
        <v>50.007491773740099</v>
      </c>
      <c r="G33" s="11">
        <f t="shared" si="5"/>
        <v>49.994818085414906</v>
      </c>
      <c r="I33" s="21" t="s">
        <v>29</v>
      </c>
      <c r="J33" s="17">
        <f>(D17/J35)*100</f>
        <v>100.00230985915502</v>
      </c>
    </row>
    <row r="34" spans="1:10">
      <c r="A34" s="12">
        <v>33</v>
      </c>
      <c r="B34" s="15">
        <v>39700</v>
      </c>
      <c r="C34" s="11">
        <v>50.005000000000003</v>
      </c>
      <c r="D34" s="11">
        <f t="shared" si="2"/>
        <v>50.001154929577503</v>
      </c>
      <c r="E34" s="11">
        <f t="shared" si="3"/>
        <v>2.1122813875313578E-3</v>
      </c>
      <c r="F34" s="11">
        <f t="shared" si="4"/>
        <v>50.007491773740099</v>
      </c>
      <c r="G34" s="11">
        <f t="shared" si="5"/>
        <v>49.994818085414906</v>
      </c>
      <c r="I34" s="21" t="s">
        <v>30</v>
      </c>
      <c r="J34" s="17">
        <f>ABS(E17/D17)*100</f>
        <v>4.224465195866639E-3</v>
      </c>
    </row>
    <row r="35" spans="1:10">
      <c r="A35" s="12">
        <v>34</v>
      </c>
      <c r="B35" s="15">
        <v>39701</v>
      </c>
      <c r="C35" s="11">
        <v>50.002000000000002</v>
      </c>
      <c r="D35" s="11">
        <f t="shared" ref="D35:D66" si="6">$D$2</f>
        <v>50.001154929577503</v>
      </c>
      <c r="E35" s="11">
        <f t="shared" ref="E35:E66" si="7">$E$2</f>
        <v>2.1122813875313578E-3</v>
      </c>
      <c r="F35" s="11">
        <f t="shared" si="4"/>
        <v>50.007491773740099</v>
      </c>
      <c r="G35" s="11">
        <f t="shared" si="5"/>
        <v>49.994818085414906</v>
      </c>
      <c r="I35" s="21" t="s">
        <v>31</v>
      </c>
      <c r="J35" s="17">
        <v>50</v>
      </c>
    </row>
    <row r="36" spans="1:10">
      <c r="A36" s="12">
        <v>35</v>
      </c>
      <c r="B36" s="15">
        <v>39703</v>
      </c>
      <c r="C36" s="11">
        <v>50.000999999999998</v>
      </c>
      <c r="D36" s="11">
        <f t="shared" si="6"/>
        <v>50.001154929577503</v>
      </c>
      <c r="E36" s="11">
        <f t="shared" si="7"/>
        <v>2.1122813875313578E-3</v>
      </c>
      <c r="F36" s="11">
        <f t="shared" si="4"/>
        <v>50.007491773740099</v>
      </c>
      <c r="G36" s="11">
        <f t="shared" si="5"/>
        <v>49.994818085414906</v>
      </c>
    </row>
    <row r="37" spans="1:10">
      <c r="A37" s="12">
        <v>36</v>
      </c>
      <c r="B37" s="15">
        <v>39708</v>
      </c>
      <c r="C37" s="11">
        <v>50</v>
      </c>
      <c r="D37" s="11">
        <f t="shared" si="6"/>
        <v>50.001154929577503</v>
      </c>
      <c r="E37" s="11">
        <f t="shared" si="7"/>
        <v>2.1122813875313578E-3</v>
      </c>
      <c r="F37" s="11">
        <f t="shared" si="4"/>
        <v>50.007491773740099</v>
      </c>
      <c r="G37" s="11">
        <f t="shared" si="5"/>
        <v>49.994818085414906</v>
      </c>
    </row>
    <row r="38" spans="1:10">
      <c r="A38" s="12">
        <v>37</v>
      </c>
      <c r="B38" s="15">
        <v>39709</v>
      </c>
      <c r="C38" s="11">
        <v>50.003</v>
      </c>
      <c r="D38" s="11">
        <f t="shared" si="6"/>
        <v>50.001154929577503</v>
      </c>
      <c r="E38" s="11">
        <f t="shared" si="7"/>
        <v>2.1122813875313578E-3</v>
      </c>
      <c r="F38" s="11">
        <f t="shared" si="4"/>
        <v>50.007491773740099</v>
      </c>
      <c r="G38" s="11">
        <f t="shared" si="5"/>
        <v>49.994818085414906</v>
      </c>
    </row>
    <row r="39" spans="1:10">
      <c r="A39" s="12">
        <v>38</v>
      </c>
      <c r="B39" s="15">
        <v>39710</v>
      </c>
      <c r="C39" s="11">
        <v>50</v>
      </c>
      <c r="D39" s="11">
        <f t="shared" si="6"/>
        <v>50.001154929577503</v>
      </c>
      <c r="E39" s="11">
        <f t="shared" si="7"/>
        <v>2.1122813875313578E-3</v>
      </c>
      <c r="F39" s="11">
        <f t="shared" si="4"/>
        <v>50.007491773740099</v>
      </c>
      <c r="G39" s="11">
        <f t="shared" si="5"/>
        <v>49.994818085414906</v>
      </c>
    </row>
    <row r="40" spans="1:10">
      <c r="A40" s="12">
        <v>39</v>
      </c>
      <c r="B40" s="15">
        <v>39714</v>
      </c>
      <c r="C40" s="11">
        <v>50.003</v>
      </c>
      <c r="D40" s="11">
        <f t="shared" si="6"/>
        <v>50.001154929577503</v>
      </c>
      <c r="E40" s="11">
        <f t="shared" si="7"/>
        <v>2.1122813875313578E-3</v>
      </c>
      <c r="F40" s="11">
        <f t="shared" si="4"/>
        <v>50.007491773740099</v>
      </c>
      <c r="G40" s="11">
        <f t="shared" si="5"/>
        <v>49.994818085414906</v>
      </c>
    </row>
    <row r="41" spans="1:10">
      <c r="A41" s="12">
        <v>40</v>
      </c>
      <c r="B41" s="15">
        <v>39715</v>
      </c>
      <c r="C41" s="11">
        <v>50</v>
      </c>
      <c r="D41" s="11">
        <f t="shared" si="6"/>
        <v>50.001154929577503</v>
      </c>
      <c r="E41" s="11">
        <f t="shared" si="7"/>
        <v>2.1122813875313578E-3</v>
      </c>
      <c r="F41" s="11">
        <f t="shared" si="4"/>
        <v>50.007491773740099</v>
      </c>
      <c r="G41" s="11">
        <f t="shared" si="5"/>
        <v>49.994818085414906</v>
      </c>
    </row>
    <row r="42" spans="1:10">
      <c r="A42" s="12">
        <v>41</v>
      </c>
      <c r="B42" s="15">
        <v>39716</v>
      </c>
      <c r="C42" s="11">
        <v>49.999000000000002</v>
      </c>
      <c r="D42" s="11">
        <f t="shared" si="6"/>
        <v>50.001154929577503</v>
      </c>
      <c r="E42" s="11">
        <f t="shared" si="7"/>
        <v>2.1122813875313578E-3</v>
      </c>
      <c r="F42" s="11">
        <f t="shared" si="4"/>
        <v>50.007491773740099</v>
      </c>
      <c r="G42" s="11">
        <f t="shared" si="5"/>
        <v>49.994818085414906</v>
      </c>
    </row>
    <row r="43" spans="1:10">
      <c r="A43" s="12">
        <v>42</v>
      </c>
      <c r="B43" s="15">
        <v>39717</v>
      </c>
      <c r="C43" s="11">
        <v>49.999000000000002</v>
      </c>
      <c r="D43" s="11">
        <f t="shared" si="6"/>
        <v>50.001154929577503</v>
      </c>
      <c r="E43" s="11">
        <f t="shared" si="7"/>
        <v>2.1122813875313578E-3</v>
      </c>
      <c r="F43" s="11">
        <f t="shared" si="4"/>
        <v>50.007491773740099</v>
      </c>
      <c r="G43" s="11">
        <f t="shared" si="5"/>
        <v>49.994818085414906</v>
      </c>
    </row>
    <row r="44" spans="1:10">
      <c r="A44" s="12">
        <v>43</v>
      </c>
      <c r="B44" s="15">
        <v>39720</v>
      </c>
      <c r="C44" s="11">
        <v>50</v>
      </c>
      <c r="D44" s="11">
        <f t="shared" si="6"/>
        <v>50.001154929577503</v>
      </c>
      <c r="E44" s="11">
        <f t="shared" si="7"/>
        <v>2.1122813875313578E-3</v>
      </c>
      <c r="F44" s="11">
        <f t="shared" si="4"/>
        <v>50.007491773740099</v>
      </c>
      <c r="G44" s="11">
        <f t="shared" si="5"/>
        <v>49.994818085414906</v>
      </c>
    </row>
    <row r="45" spans="1:10">
      <c r="A45" s="12">
        <v>44</v>
      </c>
      <c r="B45" s="15">
        <v>39721</v>
      </c>
      <c r="C45" s="11">
        <v>50.003999999999998</v>
      </c>
      <c r="D45" s="11">
        <f t="shared" si="6"/>
        <v>50.001154929577503</v>
      </c>
      <c r="E45" s="11">
        <f t="shared" si="7"/>
        <v>2.1122813875313578E-3</v>
      </c>
      <c r="F45" s="11">
        <f t="shared" si="4"/>
        <v>50.007491773740099</v>
      </c>
      <c r="G45" s="11">
        <f t="shared" si="5"/>
        <v>49.994818085414906</v>
      </c>
    </row>
    <row r="46" spans="1:10">
      <c r="A46" s="12">
        <v>45</v>
      </c>
      <c r="B46" s="15">
        <v>39722</v>
      </c>
      <c r="C46" s="11">
        <v>50</v>
      </c>
      <c r="D46" s="11">
        <f t="shared" si="6"/>
        <v>50.001154929577503</v>
      </c>
      <c r="E46" s="11">
        <f t="shared" si="7"/>
        <v>2.1122813875313578E-3</v>
      </c>
      <c r="F46" s="11">
        <f t="shared" si="4"/>
        <v>50.007491773740099</v>
      </c>
      <c r="G46" s="11">
        <f t="shared" si="5"/>
        <v>49.994818085414906</v>
      </c>
    </row>
    <row r="47" spans="1:10">
      <c r="A47" s="12">
        <v>46</v>
      </c>
      <c r="B47" s="15">
        <v>39723</v>
      </c>
      <c r="C47" s="11">
        <v>50.002000000000002</v>
      </c>
      <c r="D47" s="11">
        <f t="shared" si="6"/>
        <v>50.001154929577503</v>
      </c>
      <c r="E47" s="11">
        <f t="shared" si="7"/>
        <v>2.1122813875313578E-3</v>
      </c>
      <c r="F47" s="11">
        <f t="shared" si="4"/>
        <v>50.007491773740099</v>
      </c>
      <c r="G47" s="11">
        <f t="shared" si="5"/>
        <v>49.994818085414906</v>
      </c>
    </row>
    <row r="48" spans="1:10">
      <c r="A48" s="12">
        <v>47</v>
      </c>
      <c r="B48" s="15">
        <v>39724</v>
      </c>
      <c r="C48" s="11">
        <v>50.005000000000003</v>
      </c>
      <c r="D48" s="11">
        <f t="shared" si="6"/>
        <v>50.001154929577503</v>
      </c>
      <c r="E48" s="11">
        <f t="shared" si="7"/>
        <v>2.1122813875313578E-3</v>
      </c>
      <c r="F48" s="11">
        <f t="shared" si="4"/>
        <v>50.007491773740099</v>
      </c>
      <c r="G48" s="11">
        <f t="shared" si="5"/>
        <v>49.994818085414906</v>
      </c>
    </row>
    <row r="49" spans="1:7">
      <c r="A49" s="12">
        <v>48</v>
      </c>
      <c r="B49" s="15">
        <v>39727</v>
      </c>
      <c r="C49" s="11">
        <v>50.002000000000002</v>
      </c>
      <c r="D49" s="11">
        <f t="shared" si="6"/>
        <v>50.001154929577503</v>
      </c>
      <c r="E49" s="11">
        <f t="shared" si="7"/>
        <v>2.1122813875313578E-3</v>
      </c>
      <c r="F49" s="11">
        <f t="shared" si="4"/>
        <v>50.007491773740099</v>
      </c>
      <c r="G49" s="11">
        <f t="shared" si="5"/>
        <v>49.994818085414906</v>
      </c>
    </row>
    <row r="50" spans="1:7">
      <c r="A50" s="12">
        <v>49</v>
      </c>
      <c r="B50" s="15">
        <v>39728</v>
      </c>
      <c r="C50" s="11">
        <v>50.005000000000003</v>
      </c>
      <c r="D50" s="11">
        <f t="shared" si="6"/>
        <v>50.001154929577503</v>
      </c>
      <c r="E50" s="11">
        <f t="shared" si="7"/>
        <v>2.1122813875313578E-3</v>
      </c>
      <c r="F50" s="11">
        <f t="shared" ref="F50:F62" si="8">D50+(3*E50)</f>
        <v>50.007491773740099</v>
      </c>
      <c r="G50" s="11">
        <f t="shared" ref="G50:G62" si="9">D50-(3*E50)</f>
        <v>49.994818085414906</v>
      </c>
    </row>
    <row r="51" spans="1:7">
      <c r="A51" s="12">
        <v>50</v>
      </c>
      <c r="B51" s="15">
        <v>39751</v>
      </c>
      <c r="C51" s="11">
        <v>50.000999999999998</v>
      </c>
      <c r="D51" s="11">
        <f t="shared" si="6"/>
        <v>50.001154929577503</v>
      </c>
      <c r="E51" s="11">
        <f t="shared" si="7"/>
        <v>2.1122813875313578E-3</v>
      </c>
      <c r="F51" s="11">
        <f t="shared" si="8"/>
        <v>50.007491773740099</v>
      </c>
      <c r="G51" s="11">
        <f t="shared" si="9"/>
        <v>49.994818085414906</v>
      </c>
    </row>
    <row r="52" spans="1:7">
      <c r="A52" s="12">
        <v>51</v>
      </c>
      <c r="B52" s="15">
        <v>39756</v>
      </c>
      <c r="C52" s="11">
        <v>50.003999999999998</v>
      </c>
      <c r="D52" s="11">
        <f t="shared" si="6"/>
        <v>50.001154929577503</v>
      </c>
      <c r="E52" s="11">
        <f t="shared" si="7"/>
        <v>2.1122813875313578E-3</v>
      </c>
      <c r="F52" s="11">
        <f t="shared" si="8"/>
        <v>50.007491773740099</v>
      </c>
      <c r="G52" s="11">
        <f t="shared" si="9"/>
        <v>49.994818085414906</v>
      </c>
    </row>
    <row r="53" spans="1:7">
      <c r="A53" s="12">
        <v>52</v>
      </c>
      <c r="B53" s="15">
        <v>39765</v>
      </c>
      <c r="C53" s="11">
        <v>49.999000000000002</v>
      </c>
      <c r="D53" s="11">
        <f t="shared" si="6"/>
        <v>50.001154929577503</v>
      </c>
      <c r="E53" s="11">
        <f t="shared" si="7"/>
        <v>2.1122813875313578E-3</v>
      </c>
      <c r="F53" s="11">
        <f t="shared" si="8"/>
        <v>50.007491773740099</v>
      </c>
      <c r="G53" s="11">
        <f t="shared" si="9"/>
        <v>49.994818085414906</v>
      </c>
    </row>
    <row r="54" spans="1:7">
      <c r="A54" s="12">
        <v>53</v>
      </c>
      <c r="B54" s="15">
        <v>39766</v>
      </c>
      <c r="C54" s="11">
        <v>49.997</v>
      </c>
      <c r="D54" s="11">
        <f t="shared" si="6"/>
        <v>50.001154929577503</v>
      </c>
      <c r="E54" s="11">
        <f t="shared" si="7"/>
        <v>2.1122813875313578E-3</v>
      </c>
      <c r="F54" s="11">
        <f t="shared" si="8"/>
        <v>50.007491773740099</v>
      </c>
      <c r="G54" s="11">
        <f t="shared" si="9"/>
        <v>49.994818085414906</v>
      </c>
    </row>
    <row r="55" spans="1:7">
      <c r="A55" s="12">
        <v>54</v>
      </c>
      <c r="B55" s="15">
        <v>39769</v>
      </c>
      <c r="C55" s="11">
        <v>50</v>
      </c>
      <c r="D55" s="11">
        <f t="shared" si="6"/>
        <v>50.001154929577503</v>
      </c>
      <c r="E55" s="11">
        <f t="shared" si="7"/>
        <v>2.1122813875313578E-3</v>
      </c>
      <c r="F55" s="11">
        <f t="shared" si="8"/>
        <v>50.007491773740099</v>
      </c>
      <c r="G55" s="11">
        <f t="shared" si="9"/>
        <v>49.994818085414906</v>
      </c>
    </row>
    <row r="56" spans="1:7">
      <c r="A56" s="12">
        <v>55</v>
      </c>
      <c r="B56" s="15">
        <v>39770</v>
      </c>
      <c r="C56" s="11">
        <v>50</v>
      </c>
      <c r="D56" s="11">
        <f t="shared" si="6"/>
        <v>50.001154929577503</v>
      </c>
      <c r="E56" s="11">
        <f t="shared" si="7"/>
        <v>2.1122813875313578E-3</v>
      </c>
      <c r="F56" s="11">
        <f t="shared" si="8"/>
        <v>50.007491773740099</v>
      </c>
      <c r="G56" s="11">
        <f t="shared" si="9"/>
        <v>49.994818085414906</v>
      </c>
    </row>
    <row r="57" spans="1:7">
      <c r="A57" s="12">
        <v>56</v>
      </c>
      <c r="B57" s="15">
        <v>39771</v>
      </c>
      <c r="C57" s="11">
        <v>50</v>
      </c>
      <c r="D57" s="11">
        <f t="shared" si="6"/>
        <v>50.001154929577503</v>
      </c>
      <c r="E57" s="11">
        <f t="shared" si="7"/>
        <v>2.1122813875313578E-3</v>
      </c>
      <c r="F57" s="11">
        <f t="shared" ref="F57" si="10">D57+(3*E57)</f>
        <v>50.007491773740099</v>
      </c>
      <c r="G57" s="11">
        <f t="shared" ref="G57" si="11">D57-(3*E57)</f>
        <v>49.994818085414906</v>
      </c>
    </row>
    <row r="58" spans="1:7">
      <c r="A58" s="12">
        <v>57</v>
      </c>
      <c r="B58" s="15">
        <v>39772</v>
      </c>
      <c r="C58" s="11">
        <v>50</v>
      </c>
      <c r="D58" s="11">
        <f t="shared" si="6"/>
        <v>50.001154929577503</v>
      </c>
      <c r="E58" s="11">
        <f t="shared" si="7"/>
        <v>2.1122813875313578E-3</v>
      </c>
      <c r="F58" s="11">
        <f t="shared" si="8"/>
        <v>50.007491773740099</v>
      </c>
      <c r="G58" s="11">
        <f t="shared" si="9"/>
        <v>49.994818085414906</v>
      </c>
    </row>
    <row r="59" spans="1:7">
      <c r="A59" s="12">
        <v>58</v>
      </c>
      <c r="B59" s="15">
        <v>39773</v>
      </c>
      <c r="C59" s="11">
        <v>49.999000000000002</v>
      </c>
      <c r="D59" s="11">
        <f t="shared" si="6"/>
        <v>50.001154929577503</v>
      </c>
      <c r="E59" s="11">
        <f t="shared" si="7"/>
        <v>2.1122813875313578E-3</v>
      </c>
      <c r="F59" s="11">
        <f t="shared" si="8"/>
        <v>50.007491773740099</v>
      </c>
      <c r="G59" s="11">
        <f t="shared" si="9"/>
        <v>49.994818085414906</v>
      </c>
    </row>
    <row r="60" spans="1:7">
      <c r="A60" s="12">
        <v>59</v>
      </c>
      <c r="B60" s="15">
        <v>39776</v>
      </c>
      <c r="C60" s="11">
        <v>50</v>
      </c>
      <c r="D60" s="11">
        <f t="shared" si="6"/>
        <v>50.001154929577503</v>
      </c>
      <c r="E60" s="11">
        <f t="shared" si="7"/>
        <v>2.1122813875313578E-3</v>
      </c>
      <c r="F60" s="11">
        <f t="shared" si="8"/>
        <v>50.007491773740099</v>
      </c>
      <c r="G60" s="11">
        <f t="shared" si="9"/>
        <v>49.994818085414906</v>
      </c>
    </row>
    <row r="61" spans="1:7">
      <c r="A61" s="12">
        <v>60</v>
      </c>
      <c r="B61" s="15">
        <v>39777</v>
      </c>
      <c r="C61" s="11">
        <v>49.997</v>
      </c>
      <c r="D61" s="11">
        <f t="shared" si="6"/>
        <v>50.001154929577503</v>
      </c>
      <c r="E61" s="11">
        <f t="shared" si="7"/>
        <v>2.1122813875313578E-3</v>
      </c>
      <c r="F61" s="11">
        <f t="shared" si="8"/>
        <v>50.007491773740099</v>
      </c>
      <c r="G61" s="11">
        <f t="shared" si="9"/>
        <v>49.994818085414906</v>
      </c>
    </row>
    <row r="62" spans="1:7">
      <c r="A62" s="12">
        <v>61</v>
      </c>
      <c r="B62" s="15">
        <v>39783</v>
      </c>
      <c r="C62" s="11">
        <v>49.999000000000002</v>
      </c>
      <c r="D62" s="11">
        <f t="shared" si="6"/>
        <v>50.001154929577503</v>
      </c>
      <c r="E62" s="11">
        <f t="shared" si="7"/>
        <v>2.1122813875313578E-3</v>
      </c>
      <c r="F62" s="11">
        <f t="shared" si="8"/>
        <v>50.007491773740099</v>
      </c>
      <c r="G62" s="11">
        <f t="shared" si="9"/>
        <v>49.994818085414906</v>
      </c>
    </row>
    <row r="63" spans="1:7">
      <c r="A63" s="12">
        <v>62</v>
      </c>
      <c r="B63" s="15">
        <v>39785</v>
      </c>
      <c r="C63" s="11">
        <v>50.000999999999998</v>
      </c>
      <c r="D63" s="11">
        <f t="shared" si="6"/>
        <v>50.001154929577503</v>
      </c>
      <c r="E63" s="11">
        <f t="shared" si="7"/>
        <v>2.1122813875313578E-3</v>
      </c>
      <c r="F63" s="11">
        <f t="shared" ref="F63:F88" si="12">D63+(3*E63)</f>
        <v>50.007491773740099</v>
      </c>
      <c r="G63" s="11">
        <f t="shared" ref="G63:G88" si="13">D63-(3*E63)</f>
        <v>49.994818085414906</v>
      </c>
    </row>
    <row r="64" spans="1:7">
      <c r="A64" s="12">
        <v>63</v>
      </c>
      <c r="B64" s="15">
        <v>39790</v>
      </c>
      <c r="C64" s="11">
        <v>50.000999999999998</v>
      </c>
      <c r="D64" s="11">
        <f t="shared" si="6"/>
        <v>50.001154929577503</v>
      </c>
      <c r="E64" s="11">
        <f t="shared" si="7"/>
        <v>2.1122813875313578E-3</v>
      </c>
      <c r="F64" s="11">
        <f t="shared" si="12"/>
        <v>50.007491773740099</v>
      </c>
      <c r="G64" s="11">
        <f t="shared" si="13"/>
        <v>49.994818085414906</v>
      </c>
    </row>
    <row r="65" spans="1:7">
      <c r="A65" s="12">
        <v>64</v>
      </c>
      <c r="B65" s="15">
        <v>39792</v>
      </c>
      <c r="C65" s="11">
        <v>50.003</v>
      </c>
      <c r="D65" s="11">
        <f t="shared" si="6"/>
        <v>50.001154929577503</v>
      </c>
      <c r="E65" s="11">
        <f t="shared" si="7"/>
        <v>2.1122813875313578E-3</v>
      </c>
      <c r="F65" s="11">
        <f t="shared" si="12"/>
        <v>50.007491773740099</v>
      </c>
      <c r="G65" s="11">
        <f t="shared" si="13"/>
        <v>49.994818085414906</v>
      </c>
    </row>
    <row r="66" spans="1:7">
      <c r="A66" s="12">
        <v>65</v>
      </c>
      <c r="B66" s="15">
        <v>39794</v>
      </c>
      <c r="C66" s="11">
        <v>50</v>
      </c>
      <c r="D66" s="11">
        <f t="shared" si="6"/>
        <v>50.001154929577503</v>
      </c>
      <c r="E66" s="11">
        <f t="shared" si="7"/>
        <v>2.1122813875313578E-3</v>
      </c>
      <c r="F66" s="11">
        <f t="shared" si="12"/>
        <v>50.007491773740099</v>
      </c>
      <c r="G66" s="11">
        <f t="shared" si="13"/>
        <v>49.994818085414906</v>
      </c>
    </row>
    <row r="67" spans="1:7">
      <c r="A67" s="12">
        <v>66</v>
      </c>
      <c r="B67" s="15">
        <v>39797</v>
      </c>
      <c r="C67" s="11">
        <v>50.003999999999998</v>
      </c>
      <c r="D67" s="11">
        <f t="shared" ref="D67:D98" si="14">$D$2</f>
        <v>50.001154929577503</v>
      </c>
      <c r="E67" s="11">
        <f t="shared" ref="E67:E98" si="15">$E$2</f>
        <v>2.1122813875313578E-3</v>
      </c>
      <c r="F67" s="11">
        <f t="shared" si="12"/>
        <v>50.007491773740099</v>
      </c>
      <c r="G67" s="11">
        <f t="shared" si="13"/>
        <v>49.994818085414906</v>
      </c>
    </row>
    <row r="68" spans="1:7">
      <c r="A68" s="12">
        <v>67</v>
      </c>
      <c r="B68" s="15">
        <v>39798</v>
      </c>
      <c r="C68" s="11">
        <v>50.000999999999998</v>
      </c>
      <c r="D68" s="11">
        <f t="shared" si="14"/>
        <v>50.001154929577503</v>
      </c>
      <c r="E68" s="11">
        <f t="shared" si="15"/>
        <v>2.1122813875313578E-3</v>
      </c>
      <c r="F68" s="11">
        <f t="shared" si="12"/>
        <v>50.007491773740099</v>
      </c>
      <c r="G68" s="11">
        <f t="shared" si="13"/>
        <v>49.994818085414906</v>
      </c>
    </row>
    <row r="69" spans="1:7">
      <c r="A69" s="12">
        <v>68</v>
      </c>
      <c r="B69" s="15">
        <v>39800</v>
      </c>
      <c r="C69" s="11">
        <v>49.999000000000002</v>
      </c>
      <c r="D69" s="11">
        <f t="shared" si="14"/>
        <v>50.001154929577503</v>
      </c>
      <c r="E69" s="11">
        <f t="shared" si="15"/>
        <v>2.1122813875313578E-3</v>
      </c>
      <c r="F69" s="11">
        <f t="shared" si="12"/>
        <v>50.007491773740099</v>
      </c>
      <c r="G69" s="11">
        <f t="shared" si="13"/>
        <v>49.994818085414906</v>
      </c>
    </row>
    <row r="70" spans="1:7">
      <c r="A70" s="12">
        <v>69</v>
      </c>
      <c r="B70" s="15">
        <v>39801</v>
      </c>
      <c r="C70" s="11">
        <v>50</v>
      </c>
      <c r="D70" s="11">
        <f t="shared" si="14"/>
        <v>50.001154929577503</v>
      </c>
      <c r="E70" s="11">
        <f t="shared" si="15"/>
        <v>2.1122813875313578E-3</v>
      </c>
      <c r="F70" s="11">
        <f t="shared" si="12"/>
        <v>50.007491773740099</v>
      </c>
      <c r="G70" s="11">
        <f t="shared" si="13"/>
        <v>49.994818085414906</v>
      </c>
    </row>
    <row r="71" spans="1:7">
      <c r="A71" s="12">
        <v>70</v>
      </c>
      <c r="B71" s="15">
        <v>39804</v>
      </c>
      <c r="C71" s="11">
        <v>49.997999999999998</v>
      </c>
      <c r="D71" s="11">
        <f t="shared" si="14"/>
        <v>50.001154929577503</v>
      </c>
      <c r="E71" s="11">
        <f t="shared" si="15"/>
        <v>2.1122813875313578E-3</v>
      </c>
      <c r="F71" s="11">
        <f t="shared" si="12"/>
        <v>50.007491773740099</v>
      </c>
      <c r="G71" s="11">
        <f t="shared" si="13"/>
        <v>49.994818085414906</v>
      </c>
    </row>
    <row r="72" spans="1:7">
      <c r="A72" s="12">
        <v>71</v>
      </c>
      <c r="B72" s="15">
        <v>39805</v>
      </c>
      <c r="C72" s="11">
        <v>49.999000000000002</v>
      </c>
      <c r="D72" s="11">
        <f t="shared" si="14"/>
        <v>50.001154929577503</v>
      </c>
      <c r="E72" s="11">
        <f t="shared" si="15"/>
        <v>2.1122813875313578E-3</v>
      </c>
      <c r="F72" s="11">
        <f t="shared" si="12"/>
        <v>50.007491773740099</v>
      </c>
      <c r="G72" s="11">
        <f t="shared" si="13"/>
        <v>49.994818085414906</v>
      </c>
    </row>
    <row r="73" spans="1:7">
      <c r="A73" s="12">
        <v>72</v>
      </c>
      <c r="B73" s="15">
        <v>39811</v>
      </c>
      <c r="C73" s="11">
        <v>49.997</v>
      </c>
      <c r="D73" s="11">
        <f t="shared" si="14"/>
        <v>50.001154929577503</v>
      </c>
      <c r="E73" s="11">
        <f t="shared" si="15"/>
        <v>2.1122813875313578E-3</v>
      </c>
      <c r="F73" s="11">
        <f t="shared" si="12"/>
        <v>50.007491773740099</v>
      </c>
      <c r="G73" s="11">
        <f t="shared" si="13"/>
        <v>49.994818085414906</v>
      </c>
    </row>
    <row r="74" spans="1:7">
      <c r="A74" s="12">
        <v>73</v>
      </c>
      <c r="B74" s="15">
        <v>39812</v>
      </c>
      <c r="C74" s="11">
        <v>50.002000000000002</v>
      </c>
      <c r="D74" s="11">
        <f t="shared" si="14"/>
        <v>50.001154929577503</v>
      </c>
      <c r="E74" s="11">
        <f t="shared" si="15"/>
        <v>2.1122813875313578E-3</v>
      </c>
      <c r="F74" s="11">
        <f t="shared" si="12"/>
        <v>50.007491773740099</v>
      </c>
      <c r="G74" s="11">
        <f t="shared" si="13"/>
        <v>49.994818085414906</v>
      </c>
    </row>
    <row r="75" spans="1:7">
      <c r="A75" s="12">
        <v>74</v>
      </c>
      <c r="B75" s="15">
        <v>39828</v>
      </c>
      <c r="C75" s="11">
        <v>50.000999999999998</v>
      </c>
      <c r="D75" s="11">
        <f t="shared" si="14"/>
        <v>50.001154929577503</v>
      </c>
      <c r="E75" s="11">
        <f t="shared" si="15"/>
        <v>2.1122813875313578E-3</v>
      </c>
      <c r="F75" s="11">
        <f t="shared" si="12"/>
        <v>50.007491773740099</v>
      </c>
      <c r="G75" s="11">
        <f t="shared" si="13"/>
        <v>49.994818085414906</v>
      </c>
    </row>
    <row r="76" spans="1:7">
      <c r="A76" s="12">
        <v>75</v>
      </c>
      <c r="B76" s="15">
        <v>39829</v>
      </c>
      <c r="C76" s="11">
        <v>49.997999999999998</v>
      </c>
      <c r="D76" s="11">
        <f t="shared" si="14"/>
        <v>50.001154929577503</v>
      </c>
      <c r="E76" s="11">
        <f t="shared" si="15"/>
        <v>2.1122813875313578E-3</v>
      </c>
      <c r="F76" s="11">
        <f t="shared" si="12"/>
        <v>50.007491773740099</v>
      </c>
      <c r="G76" s="11">
        <f t="shared" si="13"/>
        <v>49.994818085414906</v>
      </c>
    </row>
    <row r="77" spans="1:7">
      <c r="A77" s="12">
        <v>76</v>
      </c>
      <c r="B77" s="15">
        <v>39832</v>
      </c>
      <c r="C77" s="11">
        <v>50</v>
      </c>
      <c r="D77" s="11">
        <f t="shared" si="14"/>
        <v>50.001154929577503</v>
      </c>
      <c r="E77" s="11">
        <f t="shared" si="15"/>
        <v>2.1122813875313578E-3</v>
      </c>
      <c r="F77" s="11">
        <f t="shared" si="12"/>
        <v>50.007491773740099</v>
      </c>
      <c r="G77" s="11">
        <f t="shared" si="13"/>
        <v>49.994818085414906</v>
      </c>
    </row>
    <row r="78" spans="1:7">
      <c r="A78" s="12">
        <v>77</v>
      </c>
      <c r="B78" s="15">
        <v>39834</v>
      </c>
      <c r="C78" s="11">
        <v>49.999000000000002</v>
      </c>
      <c r="D78" s="11">
        <f t="shared" si="14"/>
        <v>50.001154929577503</v>
      </c>
      <c r="E78" s="11">
        <f t="shared" si="15"/>
        <v>2.1122813875313578E-3</v>
      </c>
      <c r="F78" s="11">
        <f t="shared" si="12"/>
        <v>50.007491773740099</v>
      </c>
      <c r="G78" s="11">
        <f t="shared" si="13"/>
        <v>49.994818085414906</v>
      </c>
    </row>
    <row r="79" spans="1:7">
      <c r="A79" s="12">
        <v>78</v>
      </c>
      <c r="B79" s="15">
        <v>39835</v>
      </c>
      <c r="C79" s="11">
        <v>50</v>
      </c>
      <c r="D79" s="11">
        <f t="shared" si="14"/>
        <v>50.001154929577503</v>
      </c>
      <c r="E79" s="11">
        <f t="shared" si="15"/>
        <v>2.1122813875313578E-3</v>
      </c>
      <c r="F79" s="11">
        <f t="shared" si="12"/>
        <v>50.007491773740099</v>
      </c>
      <c r="G79" s="11">
        <f t="shared" si="13"/>
        <v>49.994818085414906</v>
      </c>
    </row>
    <row r="80" spans="1:7">
      <c r="A80" s="12">
        <v>79</v>
      </c>
      <c r="B80" s="15">
        <v>39836</v>
      </c>
      <c r="C80" s="11">
        <v>50.002000000000002</v>
      </c>
      <c r="D80" s="11">
        <f t="shared" si="14"/>
        <v>50.001154929577503</v>
      </c>
      <c r="E80" s="11">
        <f t="shared" si="15"/>
        <v>2.1122813875313578E-3</v>
      </c>
      <c r="F80" s="11">
        <f t="shared" si="12"/>
        <v>50.007491773740099</v>
      </c>
      <c r="G80" s="11">
        <f t="shared" si="13"/>
        <v>49.994818085414906</v>
      </c>
    </row>
    <row r="81" spans="1:7">
      <c r="A81" s="12">
        <v>80</v>
      </c>
      <c r="B81" s="15">
        <v>39842</v>
      </c>
      <c r="C81" s="11">
        <v>50.002000000000002</v>
      </c>
      <c r="D81" s="11">
        <f t="shared" si="14"/>
        <v>50.001154929577503</v>
      </c>
      <c r="E81" s="11">
        <f t="shared" si="15"/>
        <v>2.1122813875313578E-3</v>
      </c>
      <c r="F81" s="11">
        <f t="shared" si="12"/>
        <v>50.007491773740099</v>
      </c>
      <c r="G81" s="11">
        <f t="shared" si="13"/>
        <v>49.994818085414906</v>
      </c>
    </row>
    <row r="82" spans="1:7">
      <c r="A82" s="12">
        <v>81</v>
      </c>
      <c r="B82" s="15">
        <v>39843</v>
      </c>
      <c r="C82" s="11">
        <v>50.000999999999998</v>
      </c>
      <c r="D82" s="11">
        <f t="shared" si="14"/>
        <v>50.001154929577503</v>
      </c>
      <c r="E82" s="11">
        <f t="shared" si="15"/>
        <v>2.1122813875313578E-3</v>
      </c>
      <c r="F82" s="11">
        <f t="shared" si="12"/>
        <v>50.007491773740099</v>
      </c>
      <c r="G82" s="11">
        <f t="shared" si="13"/>
        <v>49.994818085414906</v>
      </c>
    </row>
    <row r="83" spans="1:7">
      <c r="A83" s="12">
        <v>82</v>
      </c>
      <c r="B83" s="15">
        <v>39846</v>
      </c>
      <c r="C83" s="11">
        <v>50</v>
      </c>
      <c r="D83" s="11">
        <f t="shared" si="14"/>
        <v>50.001154929577503</v>
      </c>
      <c r="E83" s="11">
        <f t="shared" si="15"/>
        <v>2.1122813875313578E-3</v>
      </c>
      <c r="F83" s="11">
        <f t="shared" si="12"/>
        <v>50.007491773740099</v>
      </c>
      <c r="G83" s="11">
        <f t="shared" si="13"/>
        <v>49.994818085414906</v>
      </c>
    </row>
    <row r="84" spans="1:7">
      <c r="A84" s="12">
        <v>83</v>
      </c>
      <c r="B84" s="15">
        <v>39848</v>
      </c>
      <c r="C84" s="11">
        <v>50.006</v>
      </c>
      <c r="D84" s="11">
        <f t="shared" si="14"/>
        <v>50.001154929577503</v>
      </c>
      <c r="E84" s="11">
        <f t="shared" si="15"/>
        <v>2.1122813875313578E-3</v>
      </c>
      <c r="F84" s="11">
        <f t="shared" si="12"/>
        <v>50.007491773740099</v>
      </c>
      <c r="G84" s="11">
        <f t="shared" si="13"/>
        <v>49.994818085414906</v>
      </c>
    </row>
    <row r="85" spans="1:7">
      <c r="A85" s="12">
        <v>84</v>
      </c>
      <c r="B85" s="15">
        <v>39853</v>
      </c>
      <c r="C85" s="11">
        <v>50</v>
      </c>
      <c r="D85" s="11">
        <f t="shared" si="14"/>
        <v>50.001154929577503</v>
      </c>
      <c r="E85" s="11">
        <f t="shared" si="15"/>
        <v>2.1122813875313578E-3</v>
      </c>
      <c r="F85" s="11">
        <f t="shared" si="12"/>
        <v>50.007491773740099</v>
      </c>
      <c r="G85" s="11">
        <f t="shared" si="13"/>
        <v>49.994818085414906</v>
      </c>
    </row>
    <row r="86" spans="1:7">
      <c r="A86" s="12">
        <v>85</v>
      </c>
      <c r="B86" s="15">
        <v>39854</v>
      </c>
      <c r="C86" s="11">
        <v>50.002000000000002</v>
      </c>
      <c r="D86" s="11">
        <f t="shared" si="14"/>
        <v>50.001154929577503</v>
      </c>
      <c r="E86" s="11">
        <f t="shared" si="15"/>
        <v>2.1122813875313578E-3</v>
      </c>
      <c r="F86" s="11">
        <f t="shared" si="12"/>
        <v>50.007491773740099</v>
      </c>
      <c r="G86" s="11">
        <f t="shared" si="13"/>
        <v>49.994818085414906</v>
      </c>
    </row>
    <row r="87" spans="1:7">
      <c r="A87" s="12">
        <v>86</v>
      </c>
      <c r="B87" s="15">
        <v>39856</v>
      </c>
      <c r="C87" s="11">
        <v>50</v>
      </c>
      <c r="D87" s="11">
        <f t="shared" si="14"/>
        <v>50.001154929577503</v>
      </c>
      <c r="E87" s="11">
        <f t="shared" si="15"/>
        <v>2.1122813875313578E-3</v>
      </c>
      <c r="F87" s="11">
        <f t="shared" si="12"/>
        <v>50.007491773740099</v>
      </c>
      <c r="G87" s="11">
        <f t="shared" si="13"/>
        <v>49.994818085414906</v>
      </c>
    </row>
    <row r="88" spans="1:7">
      <c r="A88" s="12">
        <v>87</v>
      </c>
      <c r="B88" s="15">
        <v>39857</v>
      </c>
      <c r="C88" s="11">
        <v>49.997999999999998</v>
      </c>
      <c r="D88" s="11">
        <f t="shared" si="14"/>
        <v>50.001154929577503</v>
      </c>
      <c r="E88" s="11">
        <f t="shared" si="15"/>
        <v>2.1122813875313578E-3</v>
      </c>
      <c r="F88" s="11">
        <f t="shared" si="12"/>
        <v>50.007491773740099</v>
      </c>
      <c r="G88" s="11">
        <f t="shared" si="13"/>
        <v>49.994818085414906</v>
      </c>
    </row>
    <row r="89" spans="1:7">
      <c r="A89" s="12">
        <v>88</v>
      </c>
      <c r="B89" s="15">
        <v>39860</v>
      </c>
      <c r="C89" s="11">
        <v>49.997</v>
      </c>
      <c r="D89" s="11">
        <f t="shared" si="14"/>
        <v>50.001154929577503</v>
      </c>
      <c r="E89" s="11">
        <f t="shared" si="15"/>
        <v>2.1122813875313578E-3</v>
      </c>
      <c r="F89" s="11">
        <f t="shared" ref="F89:F123" si="16">D89+(3*E89)</f>
        <v>50.007491773740099</v>
      </c>
      <c r="G89" s="11">
        <f t="shared" ref="G89:G123" si="17">D89-(3*E89)</f>
        <v>49.994818085414906</v>
      </c>
    </row>
    <row r="90" spans="1:7">
      <c r="A90" s="12">
        <v>89</v>
      </c>
      <c r="B90" s="15">
        <v>39861</v>
      </c>
      <c r="C90" s="11">
        <v>49.999000000000002</v>
      </c>
      <c r="D90" s="11">
        <f t="shared" si="14"/>
        <v>50.001154929577503</v>
      </c>
      <c r="E90" s="11">
        <f t="shared" si="15"/>
        <v>2.1122813875313578E-3</v>
      </c>
      <c r="F90" s="11">
        <f t="shared" si="16"/>
        <v>50.007491773740099</v>
      </c>
      <c r="G90" s="11">
        <f t="shared" si="17"/>
        <v>49.994818085414906</v>
      </c>
    </row>
    <row r="91" spans="1:7">
      <c r="A91" s="12">
        <v>90</v>
      </c>
      <c r="B91" s="15">
        <v>39862</v>
      </c>
      <c r="C91" s="11">
        <v>49.999000000000002</v>
      </c>
      <c r="D91" s="11">
        <f t="shared" si="14"/>
        <v>50.001154929577503</v>
      </c>
      <c r="E91" s="11">
        <f t="shared" si="15"/>
        <v>2.1122813875313578E-3</v>
      </c>
      <c r="F91" s="11">
        <f t="shared" si="16"/>
        <v>50.007491773740099</v>
      </c>
      <c r="G91" s="11">
        <f t="shared" si="17"/>
        <v>49.994818085414906</v>
      </c>
    </row>
    <row r="92" spans="1:7">
      <c r="A92" s="12">
        <v>91</v>
      </c>
      <c r="B92" s="15">
        <v>39864</v>
      </c>
      <c r="C92" s="11">
        <v>49.997999999999998</v>
      </c>
      <c r="D92" s="11">
        <f t="shared" si="14"/>
        <v>50.001154929577503</v>
      </c>
      <c r="E92" s="11">
        <f t="shared" si="15"/>
        <v>2.1122813875313578E-3</v>
      </c>
      <c r="F92" s="11">
        <f t="shared" si="16"/>
        <v>50.007491773740099</v>
      </c>
      <c r="G92" s="11">
        <f t="shared" si="17"/>
        <v>49.994818085414906</v>
      </c>
    </row>
    <row r="93" spans="1:7">
      <c r="A93" s="12">
        <v>92</v>
      </c>
      <c r="B93" s="15">
        <v>39865</v>
      </c>
      <c r="C93" s="11">
        <v>50.002000000000002</v>
      </c>
      <c r="D93" s="11">
        <f t="shared" si="14"/>
        <v>50.001154929577503</v>
      </c>
      <c r="E93" s="11">
        <f t="shared" si="15"/>
        <v>2.1122813875313578E-3</v>
      </c>
      <c r="F93" s="11">
        <f t="shared" si="16"/>
        <v>50.007491773740099</v>
      </c>
      <c r="G93" s="11">
        <f t="shared" si="17"/>
        <v>49.994818085414906</v>
      </c>
    </row>
    <row r="94" spans="1:7">
      <c r="A94" s="12">
        <v>93</v>
      </c>
      <c r="B94" s="15">
        <v>39867</v>
      </c>
      <c r="C94" s="11">
        <v>49.999000000000002</v>
      </c>
      <c r="D94" s="11">
        <f t="shared" si="14"/>
        <v>50.001154929577503</v>
      </c>
      <c r="E94" s="11">
        <f t="shared" si="15"/>
        <v>2.1122813875313578E-3</v>
      </c>
      <c r="F94" s="11">
        <f t="shared" si="16"/>
        <v>50.007491773740099</v>
      </c>
      <c r="G94" s="11">
        <f t="shared" si="17"/>
        <v>49.994818085414906</v>
      </c>
    </row>
    <row r="95" spans="1:7">
      <c r="A95" s="12">
        <v>94</v>
      </c>
      <c r="B95" s="15">
        <v>39868</v>
      </c>
      <c r="C95" s="11">
        <v>49.997</v>
      </c>
      <c r="D95" s="11">
        <f t="shared" si="14"/>
        <v>50.001154929577503</v>
      </c>
      <c r="E95" s="11">
        <f t="shared" si="15"/>
        <v>2.1122813875313578E-3</v>
      </c>
      <c r="F95" s="11">
        <f t="shared" si="16"/>
        <v>50.007491773740099</v>
      </c>
      <c r="G95" s="11">
        <f t="shared" si="17"/>
        <v>49.994818085414906</v>
      </c>
    </row>
    <row r="96" spans="1:7">
      <c r="A96" s="12">
        <v>95</v>
      </c>
      <c r="B96" s="15">
        <v>39869</v>
      </c>
      <c r="C96" s="11">
        <v>50.000999999999998</v>
      </c>
      <c r="D96" s="11">
        <f t="shared" si="14"/>
        <v>50.001154929577503</v>
      </c>
      <c r="E96" s="11">
        <f t="shared" si="15"/>
        <v>2.1122813875313578E-3</v>
      </c>
      <c r="F96" s="11">
        <f t="shared" si="16"/>
        <v>50.007491773740099</v>
      </c>
      <c r="G96" s="11">
        <f t="shared" si="17"/>
        <v>49.994818085414906</v>
      </c>
    </row>
    <row r="97" spans="1:7">
      <c r="A97" s="12">
        <v>96</v>
      </c>
      <c r="B97" s="15">
        <v>39870</v>
      </c>
      <c r="C97" s="11">
        <v>49.997999999999998</v>
      </c>
      <c r="D97" s="11">
        <f t="shared" si="14"/>
        <v>50.001154929577503</v>
      </c>
      <c r="E97" s="11">
        <f t="shared" si="15"/>
        <v>2.1122813875313578E-3</v>
      </c>
      <c r="F97" s="11">
        <f t="shared" si="16"/>
        <v>50.007491773740099</v>
      </c>
      <c r="G97" s="11">
        <f t="shared" si="17"/>
        <v>49.994818085414906</v>
      </c>
    </row>
    <row r="98" spans="1:7">
      <c r="A98" s="12">
        <v>97</v>
      </c>
      <c r="B98" s="15">
        <v>39871</v>
      </c>
      <c r="C98" s="11">
        <v>50</v>
      </c>
      <c r="D98" s="11">
        <f t="shared" si="14"/>
        <v>50.001154929577503</v>
      </c>
      <c r="E98" s="11">
        <f t="shared" si="15"/>
        <v>2.1122813875313578E-3</v>
      </c>
      <c r="F98" s="11">
        <f t="shared" si="16"/>
        <v>50.007491773740099</v>
      </c>
      <c r="G98" s="11">
        <f t="shared" si="17"/>
        <v>49.994818085414906</v>
      </c>
    </row>
    <row r="99" spans="1:7">
      <c r="A99" s="12">
        <v>98</v>
      </c>
      <c r="B99" s="15">
        <v>39874</v>
      </c>
      <c r="C99" s="11">
        <v>50.000999999999998</v>
      </c>
      <c r="D99" s="11">
        <f t="shared" ref="D99:D123" si="18">$D$2</f>
        <v>50.001154929577503</v>
      </c>
      <c r="E99" s="11">
        <f t="shared" ref="E99:E123" si="19">$E$2</f>
        <v>2.1122813875313578E-3</v>
      </c>
      <c r="F99" s="11">
        <f t="shared" si="16"/>
        <v>50.007491773740099</v>
      </c>
      <c r="G99" s="11">
        <f t="shared" si="17"/>
        <v>49.994818085414906</v>
      </c>
    </row>
    <row r="100" spans="1:7">
      <c r="A100" s="12">
        <v>99</v>
      </c>
      <c r="B100" s="15">
        <v>39875</v>
      </c>
      <c r="C100" s="11">
        <v>49.997999999999998</v>
      </c>
      <c r="D100" s="11">
        <f t="shared" si="18"/>
        <v>50.001154929577503</v>
      </c>
      <c r="E100" s="11">
        <f t="shared" si="19"/>
        <v>2.1122813875313578E-3</v>
      </c>
      <c r="F100" s="11">
        <f t="shared" si="16"/>
        <v>50.007491773740099</v>
      </c>
      <c r="G100" s="11">
        <f t="shared" si="17"/>
        <v>49.994818085414906</v>
      </c>
    </row>
    <row r="101" spans="1:7">
      <c r="A101" s="12">
        <v>100</v>
      </c>
      <c r="B101" s="15">
        <v>39876</v>
      </c>
      <c r="C101" s="11">
        <v>50.000999999999998</v>
      </c>
      <c r="D101" s="11">
        <f t="shared" si="18"/>
        <v>50.001154929577503</v>
      </c>
      <c r="E101" s="11">
        <f t="shared" si="19"/>
        <v>2.1122813875313578E-3</v>
      </c>
      <c r="F101" s="11">
        <f t="shared" si="16"/>
        <v>50.007491773740099</v>
      </c>
      <c r="G101" s="11">
        <f t="shared" si="17"/>
        <v>49.994818085414906</v>
      </c>
    </row>
    <row r="102" spans="1:7">
      <c r="A102" s="12">
        <v>101</v>
      </c>
      <c r="B102" s="15">
        <v>39878</v>
      </c>
      <c r="C102" s="11">
        <v>50.002000000000002</v>
      </c>
      <c r="D102" s="11">
        <f t="shared" si="18"/>
        <v>50.001154929577503</v>
      </c>
      <c r="E102" s="11">
        <f t="shared" si="19"/>
        <v>2.1122813875313578E-3</v>
      </c>
      <c r="F102" s="11">
        <f t="shared" si="16"/>
        <v>50.007491773740099</v>
      </c>
      <c r="G102" s="11">
        <f t="shared" si="17"/>
        <v>49.994818085414906</v>
      </c>
    </row>
    <row r="103" spans="1:7">
      <c r="A103" s="12">
        <v>102</v>
      </c>
      <c r="B103" s="15">
        <v>39879</v>
      </c>
      <c r="C103" s="11">
        <v>50.003999999999998</v>
      </c>
      <c r="D103" s="11">
        <f t="shared" si="18"/>
        <v>50.001154929577503</v>
      </c>
      <c r="E103" s="11">
        <f t="shared" si="19"/>
        <v>2.1122813875313578E-3</v>
      </c>
      <c r="F103" s="11">
        <f t="shared" si="16"/>
        <v>50.007491773740099</v>
      </c>
      <c r="G103" s="11">
        <f t="shared" si="17"/>
        <v>49.994818085414906</v>
      </c>
    </row>
    <row r="104" spans="1:7">
      <c r="A104" s="12">
        <v>103</v>
      </c>
      <c r="B104" s="15">
        <v>39880</v>
      </c>
      <c r="C104" s="11">
        <v>50.000999999999998</v>
      </c>
      <c r="D104" s="11">
        <f t="shared" si="18"/>
        <v>50.001154929577503</v>
      </c>
      <c r="E104" s="11">
        <f t="shared" si="19"/>
        <v>2.1122813875313578E-3</v>
      </c>
      <c r="F104" s="11">
        <f t="shared" si="16"/>
        <v>50.007491773740099</v>
      </c>
      <c r="G104" s="11">
        <f t="shared" si="17"/>
        <v>49.994818085414906</v>
      </c>
    </row>
    <row r="105" spans="1:7">
      <c r="A105" s="12">
        <v>104</v>
      </c>
      <c r="B105" s="15">
        <v>39881</v>
      </c>
      <c r="C105" s="11">
        <v>50.000999999999998</v>
      </c>
      <c r="D105" s="11">
        <f t="shared" si="18"/>
        <v>50.001154929577503</v>
      </c>
      <c r="E105" s="11">
        <f t="shared" si="19"/>
        <v>2.1122813875313578E-3</v>
      </c>
      <c r="F105" s="11">
        <f t="shared" si="16"/>
        <v>50.007491773740099</v>
      </c>
      <c r="G105" s="11">
        <f t="shared" si="17"/>
        <v>49.994818085414906</v>
      </c>
    </row>
    <row r="106" spans="1:7">
      <c r="A106" s="12">
        <v>105</v>
      </c>
      <c r="B106" s="15">
        <v>39883</v>
      </c>
      <c r="C106" s="11">
        <v>49.999000000000002</v>
      </c>
      <c r="D106" s="11">
        <f t="shared" si="18"/>
        <v>50.001154929577503</v>
      </c>
      <c r="E106" s="11">
        <f t="shared" si="19"/>
        <v>2.1122813875313578E-3</v>
      </c>
      <c r="F106" s="11">
        <f t="shared" si="16"/>
        <v>50.007491773740099</v>
      </c>
      <c r="G106" s="11">
        <f t="shared" si="17"/>
        <v>49.994818085414906</v>
      </c>
    </row>
    <row r="107" spans="1:7">
      <c r="A107" s="12">
        <v>106</v>
      </c>
      <c r="B107" s="15">
        <v>39884</v>
      </c>
      <c r="C107" s="11">
        <v>50</v>
      </c>
      <c r="D107" s="11">
        <f t="shared" si="18"/>
        <v>50.001154929577503</v>
      </c>
      <c r="E107" s="11">
        <f t="shared" si="19"/>
        <v>2.1122813875313578E-3</v>
      </c>
      <c r="F107" s="11">
        <f t="shared" si="16"/>
        <v>50.007491773740099</v>
      </c>
      <c r="G107" s="11">
        <f t="shared" si="17"/>
        <v>49.994818085414906</v>
      </c>
    </row>
    <row r="108" spans="1:7">
      <c r="A108" s="12">
        <v>107</v>
      </c>
      <c r="B108" s="15">
        <v>39885</v>
      </c>
      <c r="C108" s="11">
        <v>50</v>
      </c>
      <c r="D108" s="11">
        <f t="shared" si="18"/>
        <v>50.001154929577503</v>
      </c>
      <c r="E108" s="11">
        <f t="shared" si="19"/>
        <v>2.1122813875313578E-3</v>
      </c>
      <c r="F108" s="11">
        <f t="shared" si="16"/>
        <v>50.007491773740099</v>
      </c>
      <c r="G108" s="11">
        <f t="shared" si="17"/>
        <v>49.994818085414906</v>
      </c>
    </row>
    <row r="109" spans="1:7">
      <c r="A109" s="12">
        <v>108</v>
      </c>
      <c r="B109" s="15">
        <v>39895</v>
      </c>
      <c r="C109" s="11">
        <v>49.997999999999998</v>
      </c>
      <c r="D109" s="11">
        <f t="shared" si="18"/>
        <v>50.001154929577503</v>
      </c>
      <c r="E109" s="11">
        <f t="shared" si="19"/>
        <v>2.1122813875313578E-3</v>
      </c>
      <c r="F109" s="11">
        <f t="shared" si="16"/>
        <v>50.007491773740099</v>
      </c>
      <c r="G109" s="11">
        <f t="shared" si="17"/>
        <v>49.994818085414906</v>
      </c>
    </row>
    <row r="110" spans="1:7">
      <c r="A110" s="12">
        <v>109</v>
      </c>
      <c r="B110" s="15">
        <v>39896</v>
      </c>
      <c r="C110" s="11">
        <v>50</v>
      </c>
      <c r="D110" s="11">
        <f t="shared" si="18"/>
        <v>50.001154929577503</v>
      </c>
      <c r="E110" s="11">
        <f t="shared" si="19"/>
        <v>2.1122813875313578E-3</v>
      </c>
      <c r="F110" s="11">
        <f t="shared" si="16"/>
        <v>50.007491773740099</v>
      </c>
      <c r="G110" s="11">
        <f t="shared" si="17"/>
        <v>49.994818085414906</v>
      </c>
    </row>
    <row r="111" spans="1:7">
      <c r="A111" s="12">
        <v>110</v>
      </c>
      <c r="B111" s="15">
        <v>39897</v>
      </c>
      <c r="C111" s="11">
        <v>49.999000000000002</v>
      </c>
      <c r="D111" s="11">
        <f t="shared" si="18"/>
        <v>50.001154929577503</v>
      </c>
      <c r="E111" s="11">
        <f t="shared" si="19"/>
        <v>2.1122813875313578E-3</v>
      </c>
      <c r="F111" s="11">
        <f t="shared" si="16"/>
        <v>50.007491773740099</v>
      </c>
      <c r="G111" s="11">
        <f t="shared" si="17"/>
        <v>49.994818085414906</v>
      </c>
    </row>
    <row r="112" spans="1:7">
      <c r="A112" s="12">
        <v>111</v>
      </c>
      <c r="B112" s="15">
        <v>39902</v>
      </c>
      <c r="C112" s="11">
        <v>50.002000000000002</v>
      </c>
      <c r="D112" s="11">
        <f t="shared" si="18"/>
        <v>50.001154929577503</v>
      </c>
      <c r="E112" s="11">
        <f t="shared" si="19"/>
        <v>2.1122813875313578E-3</v>
      </c>
      <c r="F112" s="11">
        <f t="shared" si="16"/>
        <v>50.007491773740099</v>
      </c>
      <c r="G112" s="11">
        <f t="shared" si="17"/>
        <v>49.994818085414906</v>
      </c>
    </row>
    <row r="113" spans="1:7">
      <c r="A113" s="12">
        <v>112</v>
      </c>
      <c r="B113" s="15">
        <v>39903</v>
      </c>
      <c r="C113" s="11">
        <v>49.999000000000002</v>
      </c>
      <c r="D113" s="11">
        <f t="shared" si="18"/>
        <v>50.001154929577503</v>
      </c>
      <c r="E113" s="11">
        <f t="shared" si="19"/>
        <v>2.1122813875313578E-3</v>
      </c>
      <c r="F113" s="11">
        <f t="shared" si="16"/>
        <v>50.007491773740099</v>
      </c>
      <c r="G113" s="11">
        <f t="shared" si="17"/>
        <v>49.994818085414906</v>
      </c>
    </row>
    <row r="114" spans="1:7">
      <c r="A114" s="12">
        <v>113</v>
      </c>
      <c r="B114" s="15">
        <v>39904</v>
      </c>
      <c r="C114" s="11">
        <v>49.997</v>
      </c>
      <c r="D114" s="11">
        <f t="shared" si="18"/>
        <v>50.001154929577503</v>
      </c>
      <c r="E114" s="11">
        <f t="shared" si="19"/>
        <v>2.1122813875313578E-3</v>
      </c>
      <c r="F114" s="11">
        <f t="shared" si="16"/>
        <v>50.007491773740099</v>
      </c>
      <c r="G114" s="11">
        <f t="shared" si="17"/>
        <v>49.994818085414906</v>
      </c>
    </row>
    <row r="115" spans="1:7">
      <c r="A115" s="12">
        <v>114</v>
      </c>
      <c r="B115" s="15">
        <v>39909</v>
      </c>
      <c r="C115" s="11">
        <v>49.997999999999998</v>
      </c>
      <c r="D115" s="11">
        <f t="shared" si="18"/>
        <v>50.001154929577503</v>
      </c>
      <c r="E115" s="11">
        <f t="shared" si="19"/>
        <v>2.1122813875313578E-3</v>
      </c>
      <c r="F115" s="11">
        <f t="shared" si="16"/>
        <v>50.007491773740099</v>
      </c>
      <c r="G115" s="11">
        <f t="shared" si="17"/>
        <v>49.994818085414906</v>
      </c>
    </row>
    <row r="116" spans="1:7">
      <c r="A116" s="12">
        <v>115</v>
      </c>
      <c r="B116" s="15">
        <v>39910</v>
      </c>
      <c r="C116" s="11">
        <v>50</v>
      </c>
      <c r="D116" s="11">
        <f t="shared" si="18"/>
        <v>50.001154929577503</v>
      </c>
      <c r="E116" s="11">
        <f t="shared" si="19"/>
        <v>2.1122813875313578E-3</v>
      </c>
      <c r="F116" s="11">
        <f t="shared" si="16"/>
        <v>50.007491773740099</v>
      </c>
      <c r="G116" s="11">
        <f t="shared" si="17"/>
        <v>49.994818085414906</v>
      </c>
    </row>
    <row r="117" spans="1:7">
      <c r="A117" s="12">
        <v>116</v>
      </c>
      <c r="B117" s="15">
        <v>39913</v>
      </c>
      <c r="C117" s="11">
        <v>50</v>
      </c>
      <c r="D117" s="11">
        <f t="shared" si="18"/>
        <v>50.001154929577503</v>
      </c>
      <c r="E117" s="11">
        <f t="shared" si="19"/>
        <v>2.1122813875313578E-3</v>
      </c>
      <c r="F117" s="11">
        <f t="shared" si="16"/>
        <v>50.007491773740099</v>
      </c>
      <c r="G117" s="11">
        <f t="shared" si="17"/>
        <v>49.994818085414906</v>
      </c>
    </row>
    <row r="118" spans="1:7">
      <c r="A118" s="12">
        <v>117</v>
      </c>
      <c r="B118" s="15">
        <v>39918</v>
      </c>
      <c r="C118" s="11">
        <v>50.003</v>
      </c>
      <c r="D118" s="11">
        <f t="shared" si="18"/>
        <v>50.001154929577503</v>
      </c>
      <c r="E118" s="11">
        <f t="shared" si="19"/>
        <v>2.1122813875313578E-3</v>
      </c>
      <c r="F118" s="11">
        <f t="shared" si="16"/>
        <v>50.007491773740099</v>
      </c>
      <c r="G118" s="11">
        <f t="shared" si="17"/>
        <v>49.994818085414906</v>
      </c>
    </row>
    <row r="119" spans="1:7">
      <c r="A119" s="12">
        <v>118</v>
      </c>
      <c r="B119" s="15">
        <v>39920</v>
      </c>
      <c r="C119" s="11">
        <v>49.999000000000002</v>
      </c>
      <c r="D119" s="11">
        <f t="shared" si="18"/>
        <v>50.001154929577503</v>
      </c>
      <c r="E119" s="11">
        <f t="shared" si="19"/>
        <v>2.1122813875313578E-3</v>
      </c>
      <c r="F119" s="11">
        <f t="shared" si="16"/>
        <v>50.007491773740099</v>
      </c>
      <c r="G119" s="11">
        <f t="shared" si="17"/>
        <v>49.994818085414906</v>
      </c>
    </row>
    <row r="120" spans="1:7">
      <c r="A120" s="12">
        <v>119</v>
      </c>
      <c r="B120" s="15">
        <v>39938</v>
      </c>
      <c r="C120" s="11">
        <v>50</v>
      </c>
      <c r="D120" s="11">
        <f t="shared" si="18"/>
        <v>50.001154929577503</v>
      </c>
      <c r="E120" s="11">
        <f t="shared" si="19"/>
        <v>2.1122813875313578E-3</v>
      </c>
      <c r="F120" s="11">
        <f t="shared" si="16"/>
        <v>50.007491773740099</v>
      </c>
      <c r="G120" s="11">
        <f t="shared" si="17"/>
        <v>49.994818085414906</v>
      </c>
    </row>
    <row r="121" spans="1:7">
      <c r="A121" s="12">
        <v>120</v>
      </c>
      <c r="B121" s="15">
        <v>39940</v>
      </c>
      <c r="C121" s="11">
        <v>49.999000000000002</v>
      </c>
      <c r="D121" s="11">
        <f t="shared" si="18"/>
        <v>50.001154929577503</v>
      </c>
      <c r="E121" s="11">
        <f t="shared" si="19"/>
        <v>2.1122813875313578E-3</v>
      </c>
      <c r="F121" s="11">
        <f t="shared" si="16"/>
        <v>50.007491773740099</v>
      </c>
      <c r="G121" s="11">
        <f t="shared" si="17"/>
        <v>49.994818085414906</v>
      </c>
    </row>
    <row r="122" spans="1:7">
      <c r="A122" s="12">
        <v>121</v>
      </c>
      <c r="B122" s="15">
        <v>39953</v>
      </c>
      <c r="C122" s="11">
        <v>49.997999999999998</v>
      </c>
      <c r="D122" s="11">
        <f t="shared" si="18"/>
        <v>50.001154929577503</v>
      </c>
      <c r="E122" s="11">
        <f t="shared" si="19"/>
        <v>2.1122813875313578E-3</v>
      </c>
      <c r="F122" s="11">
        <f t="shared" si="16"/>
        <v>50.007491773740099</v>
      </c>
      <c r="G122" s="11">
        <f t="shared" si="17"/>
        <v>49.994818085414906</v>
      </c>
    </row>
    <row r="123" spans="1:7">
      <c r="A123" s="12">
        <v>122</v>
      </c>
      <c r="B123" s="15">
        <v>39954</v>
      </c>
      <c r="C123" s="11">
        <v>50.000999999999998</v>
      </c>
      <c r="D123" s="11">
        <f t="shared" si="18"/>
        <v>50.001154929577503</v>
      </c>
      <c r="E123" s="11">
        <f t="shared" si="19"/>
        <v>2.1122813875313578E-3</v>
      </c>
      <c r="F123" s="11">
        <f t="shared" si="16"/>
        <v>50.007491773740099</v>
      </c>
      <c r="G123" s="11">
        <f t="shared" si="17"/>
        <v>49.994818085414906</v>
      </c>
    </row>
    <row r="124" spans="1:7">
      <c r="A124" s="12">
        <v>123</v>
      </c>
      <c r="B124" s="18">
        <v>39959</v>
      </c>
      <c r="C124" s="19">
        <v>50</v>
      </c>
      <c r="D124" s="11">
        <f t="shared" ref="D124:D187" si="20">$D$2</f>
        <v>50.001154929577503</v>
      </c>
      <c r="E124" s="11">
        <f t="shared" ref="E124:E187" si="21">$E$2</f>
        <v>2.1122813875313578E-3</v>
      </c>
      <c r="F124" s="11">
        <f t="shared" ref="F124:F178" si="22">D124+(3*E124)</f>
        <v>50.007491773740099</v>
      </c>
      <c r="G124" s="11">
        <f t="shared" ref="G124:G178" si="23">D124-(3*E124)</f>
        <v>49.994818085414906</v>
      </c>
    </row>
    <row r="125" spans="1:7">
      <c r="A125" s="12">
        <v>124</v>
      </c>
      <c r="B125" s="18">
        <v>39965</v>
      </c>
      <c r="C125" s="19">
        <v>50.002000000000002</v>
      </c>
      <c r="D125" s="11">
        <f t="shared" si="20"/>
        <v>50.001154929577503</v>
      </c>
      <c r="E125" s="11">
        <f t="shared" si="21"/>
        <v>2.1122813875313578E-3</v>
      </c>
      <c r="F125" s="11">
        <f t="shared" si="22"/>
        <v>50.007491773740099</v>
      </c>
      <c r="G125" s="11">
        <f t="shared" si="23"/>
        <v>49.994818085414906</v>
      </c>
    </row>
    <row r="126" spans="1:7">
      <c r="A126" s="12">
        <v>125</v>
      </c>
      <c r="B126" s="15">
        <v>39967</v>
      </c>
      <c r="C126" s="11">
        <v>50</v>
      </c>
      <c r="D126" s="11">
        <f t="shared" si="20"/>
        <v>50.001154929577503</v>
      </c>
      <c r="E126" s="11">
        <f t="shared" si="21"/>
        <v>2.1122813875313578E-3</v>
      </c>
      <c r="F126" s="11">
        <f t="shared" si="22"/>
        <v>50.007491773740099</v>
      </c>
      <c r="G126" s="11">
        <f t="shared" si="23"/>
        <v>49.994818085414906</v>
      </c>
    </row>
    <row r="127" spans="1:7">
      <c r="A127" s="12">
        <v>126</v>
      </c>
      <c r="B127" s="15">
        <v>39968</v>
      </c>
      <c r="C127" s="11">
        <v>50</v>
      </c>
      <c r="D127" s="11">
        <f t="shared" si="20"/>
        <v>50.001154929577503</v>
      </c>
      <c r="E127" s="11">
        <f t="shared" si="21"/>
        <v>2.1122813875313578E-3</v>
      </c>
      <c r="F127" s="11">
        <f t="shared" si="22"/>
        <v>50.007491773740099</v>
      </c>
      <c r="G127" s="11">
        <f t="shared" si="23"/>
        <v>49.994818085414906</v>
      </c>
    </row>
    <row r="128" spans="1:7">
      <c r="A128" s="12">
        <v>127</v>
      </c>
      <c r="B128" s="15">
        <v>39969</v>
      </c>
      <c r="C128" s="11">
        <v>49.999000000000002</v>
      </c>
      <c r="D128" s="11">
        <f t="shared" si="20"/>
        <v>50.001154929577503</v>
      </c>
      <c r="E128" s="11">
        <f t="shared" si="21"/>
        <v>2.1122813875313578E-3</v>
      </c>
      <c r="F128" s="11">
        <f t="shared" si="22"/>
        <v>50.007491773740099</v>
      </c>
      <c r="G128" s="11">
        <f t="shared" si="23"/>
        <v>49.994818085414906</v>
      </c>
    </row>
    <row r="129" spans="1:7">
      <c r="A129" s="12">
        <v>128</v>
      </c>
      <c r="B129" s="15">
        <v>39989</v>
      </c>
      <c r="C129" s="11">
        <v>50</v>
      </c>
      <c r="D129" s="11">
        <f t="shared" si="20"/>
        <v>50.001154929577503</v>
      </c>
      <c r="E129" s="11">
        <f t="shared" si="21"/>
        <v>2.1122813875313578E-3</v>
      </c>
      <c r="F129" s="11">
        <f t="shared" si="22"/>
        <v>50.007491773740099</v>
      </c>
      <c r="G129" s="11">
        <f t="shared" si="23"/>
        <v>49.994818085414906</v>
      </c>
    </row>
    <row r="130" spans="1:7">
      <c r="A130" s="12">
        <v>129</v>
      </c>
      <c r="B130" s="15">
        <v>40002</v>
      </c>
      <c r="C130" s="11">
        <v>50.000999999999998</v>
      </c>
      <c r="D130" s="11">
        <f t="shared" si="20"/>
        <v>50.001154929577503</v>
      </c>
      <c r="E130" s="11">
        <f t="shared" si="21"/>
        <v>2.1122813875313578E-3</v>
      </c>
      <c r="F130" s="11">
        <f t="shared" si="22"/>
        <v>50.007491773740099</v>
      </c>
      <c r="G130" s="11">
        <f t="shared" si="23"/>
        <v>49.994818085414906</v>
      </c>
    </row>
    <row r="131" spans="1:7">
      <c r="A131" s="12">
        <v>130</v>
      </c>
      <c r="B131" s="15">
        <v>40003</v>
      </c>
      <c r="C131" s="11">
        <v>50.000999999999998</v>
      </c>
      <c r="D131" s="11">
        <f t="shared" si="20"/>
        <v>50.001154929577503</v>
      </c>
      <c r="E131" s="11">
        <f t="shared" si="21"/>
        <v>2.1122813875313578E-3</v>
      </c>
      <c r="F131" s="11">
        <f t="shared" si="22"/>
        <v>50.007491773740099</v>
      </c>
      <c r="G131" s="11">
        <f t="shared" si="23"/>
        <v>49.994818085414906</v>
      </c>
    </row>
    <row r="132" spans="1:7">
      <c r="A132" s="12">
        <v>131</v>
      </c>
      <c r="B132" s="15">
        <v>40007</v>
      </c>
      <c r="C132" s="11">
        <v>50.002000000000002</v>
      </c>
      <c r="D132" s="11">
        <f t="shared" si="20"/>
        <v>50.001154929577503</v>
      </c>
      <c r="E132" s="11">
        <f t="shared" si="21"/>
        <v>2.1122813875313578E-3</v>
      </c>
      <c r="F132" s="11">
        <f t="shared" si="22"/>
        <v>50.007491773740099</v>
      </c>
      <c r="G132" s="11">
        <f t="shared" si="23"/>
        <v>49.994818085414906</v>
      </c>
    </row>
    <row r="133" spans="1:7">
      <c r="A133" s="12">
        <v>132</v>
      </c>
      <c r="B133" s="15">
        <v>40008</v>
      </c>
      <c r="C133" s="11">
        <v>50</v>
      </c>
      <c r="D133" s="11">
        <f t="shared" si="20"/>
        <v>50.001154929577503</v>
      </c>
      <c r="E133" s="11">
        <f t="shared" si="21"/>
        <v>2.1122813875313578E-3</v>
      </c>
      <c r="F133" s="11">
        <f t="shared" si="22"/>
        <v>50.007491773740099</v>
      </c>
      <c r="G133" s="11">
        <f t="shared" si="23"/>
        <v>49.994818085414906</v>
      </c>
    </row>
    <row r="134" spans="1:7">
      <c r="A134" s="12">
        <v>133</v>
      </c>
      <c r="B134" s="15">
        <v>40009</v>
      </c>
      <c r="C134" s="11">
        <v>50.000999999999998</v>
      </c>
      <c r="D134" s="11">
        <f t="shared" si="20"/>
        <v>50.001154929577503</v>
      </c>
      <c r="E134" s="11">
        <f t="shared" si="21"/>
        <v>2.1122813875313578E-3</v>
      </c>
      <c r="F134" s="11">
        <f t="shared" si="22"/>
        <v>50.007491773740099</v>
      </c>
      <c r="G134" s="11">
        <f t="shared" si="23"/>
        <v>49.994818085414906</v>
      </c>
    </row>
    <row r="135" spans="1:7">
      <c r="A135" s="12">
        <v>134</v>
      </c>
      <c r="B135" s="15">
        <v>40011</v>
      </c>
      <c r="C135" s="11">
        <v>50.003</v>
      </c>
      <c r="D135" s="11">
        <f t="shared" si="20"/>
        <v>50.001154929577503</v>
      </c>
      <c r="E135" s="11">
        <f t="shared" si="21"/>
        <v>2.1122813875313578E-3</v>
      </c>
      <c r="F135" s="11">
        <f t="shared" si="22"/>
        <v>50.007491773740099</v>
      </c>
      <c r="G135" s="11">
        <f t="shared" si="23"/>
        <v>49.994818085414906</v>
      </c>
    </row>
    <row r="136" spans="1:7">
      <c r="A136" s="12">
        <v>135</v>
      </c>
      <c r="B136" s="15">
        <v>40016</v>
      </c>
      <c r="C136" s="11">
        <v>50</v>
      </c>
      <c r="D136" s="11">
        <f t="shared" si="20"/>
        <v>50.001154929577503</v>
      </c>
      <c r="E136" s="11">
        <f t="shared" si="21"/>
        <v>2.1122813875313578E-3</v>
      </c>
      <c r="F136" s="11">
        <f t="shared" si="22"/>
        <v>50.007491773740099</v>
      </c>
      <c r="G136" s="11">
        <f t="shared" si="23"/>
        <v>49.994818085414906</v>
      </c>
    </row>
    <row r="137" spans="1:7">
      <c r="A137" s="12">
        <v>136</v>
      </c>
      <c r="B137" s="15">
        <v>40018</v>
      </c>
      <c r="C137" s="11">
        <v>50.003</v>
      </c>
      <c r="D137" s="11">
        <f t="shared" si="20"/>
        <v>50.001154929577503</v>
      </c>
      <c r="E137" s="11">
        <f t="shared" si="21"/>
        <v>2.1122813875313578E-3</v>
      </c>
      <c r="F137" s="11">
        <f t="shared" si="22"/>
        <v>50.007491773740099</v>
      </c>
      <c r="G137" s="11">
        <f t="shared" si="23"/>
        <v>49.994818085414906</v>
      </c>
    </row>
    <row r="138" spans="1:7">
      <c r="A138" s="12">
        <v>137</v>
      </c>
      <c r="B138" s="15">
        <v>40021</v>
      </c>
      <c r="C138" s="11">
        <v>50.003999999999998</v>
      </c>
      <c r="D138" s="11">
        <f t="shared" si="20"/>
        <v>50.001154929577503</v>
      </c>
      <c r="E138" s="11">
        <f t="shared" si="21"/>
        <v>2.1122813875313578E-3</v>
      </c>
      <c r="F138" s="11">
        <f t="shared" si="22"/>
        <v>50.007491773740099</v>
      </c>
      <c r="G138" s="11">
        <f t="shared" si="23"/>
        <v>49.994818085414906</v>
      </c>
    </row>
    <row r="139" spans="1:7">
      <c r="A139" s="12">
        <v>138</v>
      </c>
      <c r="B139" s="15">
        <v>40022</v>
      </c>
      <c r="C139" s="11">
        <v>50.003999999999998</v>
      </c>
      <c r="D139" s="11">
        <f t="shared" si="20"/>
        <v>50.001154929577503</v>
      </c>
      <c r="E139" s="11">
        <f t="shared" si="21"/>
        <v>2.1122813875313578E-3</v>
      </c>
      <c r="F139" s="11">
        <f t="shared" si="22"/>
        <v>50.007491773740099</v>
      </c>
      <c r="G139" s="11">
        <f t="shared" si="23"/>
        <v>49.994818085414906</v>
      </c>
    </row>
    <row r="140" spans="1:7">
      <c r="A140" s="12">
        <v>139</v>
      </c>
      <c r="B140" s="15">
        <v>40023</v>
      </c>
      <c r="C140" s="11">
        <v>50.003999999999998</v>
      </c>
      <c r="D140" s="11">
        <f t="shared" si="20"/>
        <v>50.001154929577503</v>
      </c>
      <c r="E140" s="11">
        <f t="shared" si="21"/>
        <v>2.1122813875313578E-3</v>
      </c>
      <c r="F140" s="11">
        <f t="shared" si="22"/>
        <v>50.007491773740099</v>
      </c>
      <c r="G140" s="11">
        <f t="shared" si="23"/>
        <v>49.994818085414906</v>
      </c>
    </row>
    <row r="141" spans="1:7">
      <c r="A141" s="12">
        <v>140</v>
      </c>
      <c r="B141" s="15">
        <v>40058</v>
      </c>
      <c r="C141" s="11">
        <v>50.002000000000002</v>
      </c>
      <c r="D141" s="11">
        <f t="shared" si="20"/>
        <v>50.001154929577503</v>
      </c>
      <c r="E141" s="11">
        <f t="shared" si="21"/>
        <v>2.1122813875313578E-3</v>
      </c>
      <c r="F141" s="11">
        <f t="shared" si="22"/>
        <v>50.007491773740099</v>
      </c>
      <c r="G141" s="11">
        <f t="shared" si="23"/>
        <v>49.994818085414906</v>
      </c>
    </row>
    <row r="142" spans="1:7">
      <c r="A142" s="12">
        <v>141</v>
      </c>
      <c r="B142" s="15">
        <v>40065</v>
      </c>
      <c r="C142" s="11">
        <v>50</v>
      </c>
      <c r="D142" s="11">
        <f t="shared" si="20"/>
        <v>50.001154929577503</v>
      </c>
      <c r="E142" s="11">
        <f t="shared" si="21"/>
        <v>2.1122813875313578E-3</v>
      </c>
      <c r="F142" s="11">
        <f t="shared" si="22"/>
        <v>50.007491773740099</v>
      </c>
      <c r="G142" s="11">
        <f t="shared" si="23"/>
        <v>49.994818085414906</v>
      </c>
    </row>
    <row r="143" spans="1:7">
      <c r="A143" s="12">
        <v>142</v>
      </c>
      <c r="B143" s="15">
        <v>40072</v>
      </c>
      <c r="C143" s="11">
        <v>49.999000000000002</v>
      </c>
      <c r="D143" s="11">
        <f t="shared" si="20"/>
        <v>50.001154929577503</v>
      </c>
      <c r="E143" s="11">
        <f t="shared" si="21"/>
        <v>2.1122813875313578E-3</v>
      </c>
      <c r="F143" s="11">
        <f t="shared" si="22"/>
        <v>50.007491773740099</v>
      </c>
      <c r="G143" s="11">
        <f t="shared" si="23"/>
        <v>49.994818085414906</v>
      </c>
    </row>
    <row r="144" spans="1:7">
      <c r="A144" s="12">
        <v>143</v>
      </c>
      <c r="B144" s="15">
        <v>40073</v>
      </c>
      <c r="C144" s="11">
        <v>50.003999999999998</v>
      </c>
      <c r="D144" s="11">
        <f t="shared" si="20"/>
        <v>50.001154929577503</v>
      </c>
      <c r="E144" s="11">
        <f t="shared" si="21"/>
        <v>2.1122813875313578E-3</v>
      </c>
      <c r="F144" s="11">
        <f t="shared" si="22"/>
        <v>50.007491773740099</v>
      </c>
      <c r="G144" s="11">
        <f t="shared" si="23"/>
        <v>49.994818085414906</v>
      </c>
    </row>
    <row r="145" spans="1:7">
      <c r="A145" s="12">
        <v>144</v>
      </c>
      <c r="B145" s="15">
        <v>40079</v>
      </c>
      <c r="C145" s="11">
        <v>50.003</v>
      </c>
      <c r="D145" s="11">
        <f t="shared" si="20"/>
        <v>50.001154929577503</v>
      </c>
      <c r="E145" s="11">
        <f t="shared" si="21"/>
        <v>2.1122813875313578E-3</v>
      </c>
      <c r="F145" s="11">
        <f t="shared" si="22"/>
        <v>50.007491773740099</v>
      </c>
      <c r="G145" s="11">
        <f t="shared" si="23"/>
        <v>49.994818085414906</v>
      </c>
    </row>
    <row r="146" spans="1:7">
      <c r="A146" s="12">
        <v>145</v>
      </c>
      <c r="B146" s="15">
        <v>40084</v>
      </c>
      <c r="C146" s="11">
        <v>49.999000000000002</v>
      </c>
      <c r="D146" s="11">
        <f t="shared" si="20"/>
        <v>50.001154929577503</v>
      </c>
      <c r="E146" s="11">
        <f t="shared" si="21"/>
        <v>2.1122813875313578E-3</v>
      </c>
      <c r="F146" s="11">
        <f t="shared" si="22"/>
        <v>50.007491773740099</v>
      </c>
      <c r="G146" s="11">
        <f t="shared" si="23"/>
        <v>49.994818085414906</v>
      </c>
    </row>
    <row r="147" spans="1:7">
      <c r="A147" s="12">
        <v>146</v>
      </c>
      <c r="B147" s="15">
        <v>40086</v>
      </c>
      <c r="C147" s="11">
        <v>50.002000000000002</v>
      </c>
      <c r="D147" s="11">
        <f t="shared" si="20"/>
        <v>50.001154929577503</v>
      </c>
      <c r="E147" s="11">
        <f t="shared" si="21"/>
        <v>2.1122813875313578E-3</v>
      </c>
      <c r="F147" s="11">
        <f t="shared" si="22"/>
        <v>50.007491773740099</v>
      </c>
      <c r="G147" s="11">
        <f t="shared" si="23"/>
        <v>49.994818085414906</v>
      </c>
    </row>
    <row r="148" spans="1:7">
      <c r="A148" s="12">
        <v>147</v>
      </c>
      <c r="B148" s="15">
        <v>40094</v>
      </c>
      <c r="C148" s="11">
        <v>50.000999999999998</v>
      </c>
      <c r="D148" s="11">
        <f t="shared" si="20"/>
        <v>50.001154929577503</v>
      </c>
      <c r="E148" s="11">
        <f t="shared" si="21"/>
        <v>2.1122813875313578E-3</v>
      </c>
      <c r="F148" s="11">
        <f t="shared" si="22"/>
        <v>50.007491773740099</v>
      </c>
      <c r="G148" s="11">
        <f t="shared" si="23"/>
        <v>49.994818085414906</v>
      </c>
    </row>
    <row r="149" spans="1:7">
      <c r="A149" s="12">
        <v>148</v>
      </c>
      <c r="B149" s="15">
        <v>40107</v>
      </c>
      <c r="C149" s="11">
        <v>50</v>
      </c>
      <c r="D149" s="11">
        <f t="shared" si="20"/>
        <v>50.001154929577503</v>
      </c>
      <c r="E149" s="11">
        <f t="shared" si="21"/>
        <v>2.1122813875313578E-3</v>
      </c>
      <c r="F149" s="11">
        <f t="shared" si="22"/>
        <v>50.007491773740099</v>
      </c>
      <c r="G149" s="11">
        <f t="shared" si="23"/>
        <v>49.994818085414906</v>
      </c>
    </row>
    <row r="150" spans="1:7">
      <c r="A150" s="12">
        <v>149</v>
      </c>
      <c r="B150" s="15">
        <v>40108</v>
      </c>
      <c r="C150" s="11">
        <v>50.000999999999998</v>
      </c>
      <c r="D150" s="11">
        <f t="shared" si="20"/>
        <v>50.001154929577503</v>
      </c>
      <c r="E150" s="11">
        <f t="shared" si="21"/>
        <v>2.1122813875313578E-3</v>
      </c>
      <c r="F150" s="11">
        <f t="shared" si="22"/>
        <v>50.007491773740099</v>
      </c>
      <c r="G150" s="11">
        <f t="shared" si="23"/>
        <v>49.994818085414906</v>
      </c>
    </row>
    <row r="151" spans="1:7">
      <c r="A151" s="12">
        <v>150</v>
      </c>
      <c r="B151" s="15">
        <v>40109</v>
      </c>
      <c r="C151" s="11">
        <v>50.000999999999998</v>
      </c>
      <c r="D151" s="11">
        <f t="shared" si="20"/>
        <v>50.001154929577503</v>
      </c>
      <c r="E151" s="11">
        <f t="shared" si="21"/>
        <v>2.1122813875313578E-3</v>
      </c>
      <c r="F151" s="11">
        <f t="shared" si="22"/>
        <v>50.007491773740099</v>
      </c>
      <c r="G151" s="11">
        <f t="shared" si="23"/>
        <v>49.994818085414906</v>
      </c>
    </row>
    <row r="152" spans="1:7">
      <c r="A152" s="12">
        <v>151</v>
      </c>
      <c r="B152" s="15">
        <v>40112</v>
      </c>
      <c r="C152" s="11">
        <v>50.000999999999998</v>
      </c>
      <c r="D152" s="11">
        <f t="shared" si="20"/>
        <v>50.001154929577503</v>
      </c>
      <c r="E152" s="11">
        <f t="shared" si="21"/>
        <v>2.1122813875313578E-3</v>
      </c>
      <c r="F152" s="11">
        <f t="shared" si="22"/>
        <v>50.007491773740099</v>
      </c>
      <c r="G152" s="11">
        <f t="shared" si="23"/>
        <v>49.994818085414906</v>
      </c>
    </row>
    <row r="153" spans="1:7">
      <c r="A153" s="12">
        <v>152</v>
      </c>
      <c r="B153" s="15">
        <v>40114</v>
      </c>
      <c r="C153" s="11">
        <v>50</v>
      </c>
      <c r="D153" s="11">
        <f t="shared" si="20"/>
        <v>50.001154929577503</v>
      </c>
      <c r="E153" s="11">
        <f t="shared" si="21"/>
        <v>2.1122813875313578E-3</v>
      </c>
      <c r="F153" s="11">
        <f t="shared" si="22"/>
        <v>50.007491773740099</v>
      </c>
      <c r="G153" s="11">
        <f t="shared" si="23"/>
        <v>49.994818085414906</v>
      </c>
    </row>
    <row r="154" spans="1:7">
      <c r="A154" s="12">
        <v>153</v>
      </c>
      <c r="B154" s="15">
        <v>40115</v>
      </c>
      <c r="C154" s="11">
        <v>50.000999999999998</v>
      </c>
      <c r="D154" s="11">
        <f t="shared" si="20"/>
        <v>50.001154929577503</v>
      </c>
      <c r="E154" s="11">
        <f t="shared" si="21"/>
        <v>2.1122813875313578E-3</v>
      </c>
      <c r="F154" s="11">
        <f t="shared" si="22"/>
        <v>50.007491773740099</v>
      </c>
      <c r="G154" s="11">
        <f t="shared" si="23"/>
        <v>49.994818085414906</v>
      </c>
    </row>
    <row r="155" spans="1:7">
      <c r="A155" s="12">
        <v>154</v>
      </c>
      <c r="B155" s="15">
        <v>40116</v>
      </c>
      <c r="C155" s="11">
        <v>50.002000000000002</v>
      </c>
      <c r="D155" s="11">
        <f t="shared" si="20"/>
        <v>50.001154929577503</v>
      </c>
      <c r="E155" s="11">
        <f t="shared" si="21"/>
        <v>2.1122813875313578E-3</v>
      </c>
      <c r="F155" s="11">
        <f t="shared" si="22"/>
        <v>50.007491773740099</v>
      </c>
      <c r="G155" s="11">
        <f t="shared" si="23"/>
        <v>49.994818085414906</v>
      </c>
    </row>
    <row r="156" spans="1:7">
      <c r="A156" s="12">
        <v>155</v>
      </c>
      <c r="B156" s="15">
        <v>40119</v>
      </c>
      <c r="C156" s="11">
        <v>50.002000000000002</v>
      </c>
      <c r="D156" s="11">
        <f t="shared" si="20"/>
        <v>50.001154929577503</v>
      </c>
      <c r="E156" s="11">
        <f t="shared" si="21"/>
        <v>2.1122813875313578E-3</v>
      </c>
      <c r="F156" s="11">
        <f t="shared" si="22"/>
        <v>50.007491773740099</v>
      </c>
      <c r="G156" s="11">
        <f t="shared" si="23"/>
        <v>49.994818085414906</v>
      </c>
    </row>
    <row r="157" spans="1:7">
      <c r="A157" s="12">
        <v>156</v>
      </c>
      <c r="B157" s="15">
        <v>40120</v>
      </c>
      <c r="C157" s="11">
        <v>50.000999999999998</v>
      </c>
      <c r="D157" s="11">
        <f t="shared" si="20"/>
        <v>50.001154929577503</v>
      </c>
      <c r="E157" s="11">
        <f t="shared" si="21"/>
        <v>2.1122813875313578E-3</v>
      </c>
      <c r="F157" s="11">
        <f t="shared" si="22"/>
        <v>50.007491773740099</v>
      </c>
      <c r="G157" s="11">
        <f t="shared" si="23"/>
        <v>49.994818085414906</v>
      </c>
    </row>
    <row r="158" spans="1:7">
      <c r="A158" s="12">
        <v>157</v>
      </c>
      <c r="B158" s="15">
        <v>40121</v>
      </c>
      <c r="C158" s="11">
        <v>50</v>
      </c>
      <c r="D158" s="11">
        <f t="shared" si="20"/>
        <v>50.001154929577503</v>
      </c>
      <c r="E158" s="11">
        <f t="shared" si="21"/>
        <v>2.1122813875313578E-3</v>
      </c>
      <c r="F158" s="11">
        <f t="shared" si="22"/>
        <v>50.007491773740099</v>
      </c>
      <c r="G158" s="11">
        <f t="shared" si="23"/>
        <v>49.994818085414906</v>
      </c>
    </row>
    <row r="159" spans="1:7">
      <c r="A159" s="12">
        <v>158</v>
      </c>
      <c r="B159" s="15">
        <v>40123</v>
      </c>
      <c r="C159" s="11">
        <v>50</v>
      </c>
      <c r="D159" s="11">
        <f t="shared" si="20"/>
        <v>50.001154929577503</v>
      </c>
      <c r="E159" s="11">
        <f t="shared" si="21"/>
        <v>2.1122813875313578E-3</v>
      </c>
      <c r="F159" s="11">
        <f t="shared" si="22"/>
        <v>50.007491773740099</v>
      </c>
      <c r="G159" s="11">
        <f t="shared" si="23"/>
        <v>49.994818085414906</v>
      </c>
    </row>
    <row r="160" spans="1:7">
      <c r="A160" s="12">
        <v>159</v>
      </c>
      <c r="B160" s="15">
        <v>40124</v>
      </c>
      <c r="C160" s="11">
        <v>50.002000000000002</v>
      </c>
      <c r="D160" s="11">
        <f t="shared" si="20"/>
        <v>50.001154929577503</v>
      </c>
      <c r="E160" s="11">
        <f t="shared" si="21"/>
        <v>2.1122813875313578E-3</v>
      </c>
      <c r="F160" s="11">
        <f t="shared" si="22"/>
        <v>50.007491773740099</v>
      </c>
      <c r="G160" s="11">
        <f t="shared" si="23"/>
        <v>49.994818085414906</v>
      </c>
    </row>
    <row r="161" spans="1:7">
      <c r="A161" s="12">
        <v>160</v>
      </c>
      <c r="B161" s="15">
        <v>40125</v>
      </c>
      <c r="C161" s="11">
        <v>50</v>
      </c>
      <c r="D161" s="11">
        <f t="shared" si="20"/>
        <v>50.001154929577503</v>
      </c>
      <c r="E161" s="11">
        <f t="shared" si="21"/>
        <v>2.1122813875313578E-3</v>
      </c>
      <c r="F161" s="11">
        <f t="shared" si="22"/>
        <v>50.007491773740099</v>
      </c>
      <c r="G161" s="11">
        <f t="shared" si="23"/>
        <v>49.994818085414906</v>
      </c>
    </row>
    <row r="162" spans="1:7">
      <c r="A162" s="12">
        <v>161</v>
      </c>
      <c r="B162" s="15">
        <v>40126</v>
      </c>
      <c r="C162" s="11">
        <v>50.003999999999998</v>
      </c>
      <c r="D162" s="11">
        <f t="shared" si="20"/>
        <v>50.001154929577503</v>
      </c>
      <c r="E162" s="11">
        <f t="shared" si="21"/>
        <v>2.1122813875313578E-3</v>
      </c>
      <c r="F162" s="11">
        <f t="shared" si="22"/>
        <v>50.007491773740099</v>
      </c>
      <c r="G162" s="11">
        <f t="shared" si="23"/>
        <v>49.994818085414906</v>
      </c>
    </row>
    <row r="163" spans="1:7">
      <c r="A163" s="12">
        <v>162</v>
      </c>
      <c r="B163" s="15">
        <v>40127</v>
      </c>
      <c r="C163" s="11">
        <v>50.003</v>
      </c>
      <c r="D163" s="11">
        <f t="shared" si="20"/>
        <v>50.001154929577503</v>
      </c>
      <c r="E163" s="11">
        <f t="shared" si="21"/>
        <v>2.1122813875313578E-3</v>
      </c>
      <c r="F163" s="11">
        <f t="shared" si="22"/>
        <v>50.007491773740099</v>
      </c>
      <c r="G163" s="11">
        <f t="shared" si="23"/>
        <v>49.994818085414906</v>
      </c>
    </row>
    <row r="164" spans="1:7">
      <c r="A164" s="12">
        <v>163</v>
      </c>
      <c r="B164" s="15">
        <v>40128</v>
      </c>
      <c r="C164" s="11">
        <v>50.002000000000002</v>
      </c>
      <c r="D164" s="11">
        <f t="shared" si="20"/>
        <v>50.001154929577503</v>
      </c>
      <c r="E164" s="11">
        <f t="shared" si="21"/>
        <v>2.1122813875313578E-3</v>
      </c>
      <c r="F164" s="11">
        <f t="shared" si="22"/>
        <v>50.007491773740099</v>
      </c>
      <c r="G164" s="11">
        <f t="shared" si="23"/>
        <v>49.994818085414906</v>
      </c>
    </row>
    <row r="165" spans="1:7">
      <c r="A165" s="12">
        <v>164</v>
      </c>
      <c r="B165" s="15">
        <v>40129</v>
      </c>
      <c r="C165" s="11">
        <v>50.003</v>
      </c>
      <c r="D165" s="11">
        <f t="shared" si="20"/>
        <v>50.001154929577503</v>
      </c>
      <c r="E165" s="11">
        <f t="shared" si="21"/>
        <v>2.1122813875313578E-3</v>
      </c>
      <c r="F165" s="11">
        <f t="shared" si="22"/>
        <v>50.007491773740099</v>
      </c>
      <c r="G165" s="11">
        <f t="shared" si="23"/>
        <v>49.994818085414906</v>
      </c>
    </row>
    <row r="166" spans="1:7">
      <c r="A166" s="12">
        <v>165</v>
      </c>
      <c r="B166" s="15">
        <v>40130</v>
      </c>
      <c r="C166" s="11">
        <v>50.000999999999998</v>
      </c>
      <c r="D166" s="11">
        <f t="shared" si="20"/>
        <v>50.001154929577503</v>
      </c>
      <c r="E166" s="11">
        <f t="shared" si="21"/>
        <v>2.1122813875313578E-3</v>
      </c>
      <c r="F166" s="11">
        <f t="shared" si="22"/>
        <v>50.007491773740099</v>
      </c>
      <c r="G166" s="11">
        <f t="shared" si="23"/>
        <v>49.994818085414906</v>
      </c>
    </row>
    <row r="167" spans="1:7">
      <c r="A167" s="12">
        <v>166</v>
      </c>
      <c r="B167" s="15">
        <v>40132</v>
      </c>
      <c r="C167" s="11">
        <v>50.002000000000002</v>
      </c>
      <c r="D167" s="11">
        <f t="shared" si="20"/>
        <v>50.001154929577503</v>
      </c>
      <c r="E167" s="11">
        <f t="shared" si="21"/>
        <v>2.1122813875313578E-3</v>
      </c>
      <c r="F167" s="11">
        <f t="shared" si="22"/>
        <v>50.007491773740099</v>
      </c>
      <c r="G167" s="11">
        <f t="shared" si="23"/>
        <v>49.994818085414906</v>
      </c>
    </row>
    <row r="168" spans="1:7">
      <c r="A168" s="12">
        <v>167</v>
      </c>
      <c r="B168" s="15">
        <v>40134</v>
      </c>
      <c r="C168" s="11">
        <v>50.003</v>
      </c>
      <c r="D168" s="11">
        <f t="shared" si="20"/>
        <v>50.001154929577503</v>
      </c>
      <c r="E168" s="11">
        <f t="shared" si="21"/>
        <v>2.1122813875313578E-3</v>
      </c>
      <c r="F168" s="11">
        <f t="shared" si="22"/>
        <v>50.007491773740099</v>
      </c>
      <c r="G168" s="11">
        <f t="shared" si="23"/>
        <v>49.994818085414906</v>
      </c>
    </row>
    <row r="169" spans="1:7">
      <c r="A169" s="12">
        <v>168</v>
      </c>
      <c r="B169" s="15">
        <v>40135</v>
      </c>
      <c r="C169" s="11">
        <v>50</v>
      </c>
      <c r="D169" s="11">
        <f t="shared" si="20"/>
        <v>50.001154929577503</v>
      </c>
      <c r="E169" s="11">
        <f t="shared" si="21"/>
        <v>2.1122813875313578E-3</v>
      </c>
      <c r="F169" s="11">
        <f t="shared" si="22"/>
        <v>50.007491773740099</v>
      </c>
      <c r="G169" s="11">
        <f t="shared" si="23"/>
        <v>49.994818085414906</v>
      </c>
    </row>
    <row r="170" spans="1:7">
      <c r="A170" s="12">
        <v>169</v>
      </c>
      <c r="B170" s="15">
        <v>40136</v>
      </c>
      <c r="C170" s="11">
        <v>50.000999999999998</v>
      </c>
      <c r="D170" s="11">
        <f t="shared" si="20"/>
        <v>50.001154929577503</v>
      </c>
      <c r="E170" s="11">
        <f t="shared" si="21"/>
        <v>2.1122813875313578E-3</v>
      </c>
      <c r="F170" s="11">
        <f t="shared" si="22"/>
        <v>50.007491773740099</v>
      </c>
      <c r="G170" s="11">
        <f t="shared" si="23"/>
        <v>49.994818085414906</v>
      </c>
    </row>
    <row r="171" spans="1:7">
      <c r="A171" s="12">
        <v>170</v>
      </c>
      <c r="B171" s="15">
        <v>40137</v>
      </c>
      <c r="C171" s="11">
        <v>50.002000000000002</v>
      </c>
      <c r="D171" s="11">
        <f t="shared" si="20"/>
        <v>50.001154929577503</v>
      </c>
      <c r="E171" s="11">
        <f t="shared" si="21"/>
        <v>2.1122813875313578E-3</v>
      </c>
      <c r="F171" s="11">
        <f t="shared" si="22"/>
        <v>50.007491773740099</v>
      </c>
      <c r="G171" s="11">
        <f t="shared" si="23"/>
        <v>49.994818085414906</v>
      </c>
    </row>
    <row r="172" spans="1:7">
      <c r="A172" s="12">
        <v>171</v>
      </c>
      <c r="B172" s="15">
        <v>40138</v>
      </c>
      <c r="C172" s="11">
        <v>50.000999999999998</v>
      </c>
      <c r="D172" s="11">
        <f t="shared" si="20"/>
        <v>50.001154929577503</v>
      </c>
      <c r="E172" s="11">
        <f t="shared" si="21"/>
        <v>2.1122813875313578E-3</v>
      </c>
      <c r="F172" s="11">
        <f t="shared" si="22"/>
        <v>50.007491773740099</v>
      </c>
      <c r="G172" s="11">
        <f t="shared" si="23"/>
        <v>49.994818085414906</v>
      </c>
    </row>
    <row r="173" spans="1:7">
      <c r="A173" s="12">
        <v>172</v>
      </c>
      <c r="B173" s="15">
        <v>40140</v>
      </c>
      <c r="C173" s="11">
        <v>50</v>
      </c>
      <c r="D173" s="11">
        <f t="shared" si="20"/>
        <v>50.001154929577503</v>
      </c>
      <c r="E173" s="11">
        <f t="shared" si="21"/>
        <v>2.1122813875313578E-3</v>
      </c>
      <c r="F173" s="11">
        <f t="shared" si="22"/>
        <v>50.007491773740099</v>
      </c>
      <c r="G173" s="11">
        <f t="shared" si="23"/>
        <v>49.994818085414906</v>
      </c>
    </row>
    <row r="174" spans="1:7">
      <c r="A174" s="12">
        <v>173</v>
      </c>
      <c r="B174" s="15">
        <v>40149</v>
      </c>
      <c r="C174" s="11">
        <v>50.000999999999998</v>
      </c>
      <c r="D174" s="11">
        <f t="shared" si="20"/>
        <v>50.001154929577503</v>
      </c>
      <c r="E174" s="11">
        <f t="shared" si="21"/>
        <v>2.1122813875313578E-3</v>
      </c>
      <c r="F174" s="11">
        <f t="shared" si="22"/>
        <v>50.007491773740099</v>
      </c>
      <c r="G174" s="11">
        <f t="shared" si="23"/>
        <v>49.994818085414906</v>
      </c>
    </row>
    <row r="175" spans="1:7">
      <c r="A175" s="12">
        <v>174</v>
      </c>
      <c r="B175" s="15">
        <v>40150</v>
      </c>
      <c r="C175" s="11">
        <v>50.002000000000002</v>
      </c>
      <c r="D175" s="11">
        <f t="shared" si="20"/>
        <v>50.001154929577503</v>
      </c>
      <c r="E175" s="11">
        <f t="shared" si="21"/>
        <v>2.1122813875313578E-3</v>
      </c>
      <c r="F175" s="11">
        <f t="shared" si="22"/>
        <v>50.007491773740099</v>
      </c>
      <c r="G175" s="11">
        <f t="shared" si="23"/>
        <v>49.994818085414906</v>
      </c>
    </row>
    <row r="176" spans="1:7">
      <c r="A176" s="12">
        <v>175</v>
      </c>
      <c r="B176" s="15">
        <v>40157</v>
      </c>
      <c r="C176" s="11">
        <v>50</v>
      </c>
      <c r="D176" s="11">
        <f t="shared" si="20"/>
        <v>50.001154929577503</v>
      </c>
      <c r="E176" s="11">
        <f t="shared" si="21"/>
        <v>2.1122813875313578E-3</v>
      </c>
      <c r="F176" s="11">
        <f t="shared" si="22"/>
        <v>50.007491773740099</v>
      </c>
      <c r="G176" s="11">
        <f t="shared" si="23"/>
        <v>49.994818085414906</v>
      </c>
    </row>
    <row r="177" spans="1:7">
      <c r="A177" s="12">
        <v>176</v>
      </c>
      <c r="B177" s="15">
        <v>40163</v>
      </c>
      <c r="C177" s="11">
        <v>49.999000000000002</v>
      </c>
      <c r="D177" s="11">
        <f t="shared" si="20"/>
        <v>50.001154929577503</v>
      </c>
      <c r="E177" s="11">
        <f t="shared" si="21"/>
        <v>2.1122813875313578E-3</v>
      </c>
      <c r="F177" s="11">
        <f t="shared" si="22"/>
        <v>50.007491773740099</v>
      </c>
      <c r="G177" s="11">
        <f t="shared" si="23"/>
        <v>49.994818085414906</v>
      </c>
    </row>
    <row r="178" spans="1:7">
      <c r="A178" s="12">
        <v>177</v>
      </c>
      <c r="B178" s="15">
        <v>40164</v>
      </c>
      <c r="C178" s="11">
        <v>50.002000000000002</v>
      </c>
      <c r="D178" s="11">
        <f t="shared" si="20"/>
        <v>50.001154929577503</v>
      </c>
      <c r="E178" s="11">
        <f t="shared" si="21"/>
        <v>2.1122813875313578E-3</v>
      </c>
      <c r="F178" s="11">
        <f t="shared" si="22"/>
        <v>50.007491773740099</v>
      </c>
      <c r="G178" s="11">
        <f t="shared" si="23"/>
        <v>49.994818085414906</v>
      </c>
    </row>
    <row r="179" spans="1:7">
      <c r="A179" s="12">
        <v>178</v>
      </c>
      <c r="B179" s="15">
        <v>40219</v>
      </c>
      <c r="C179" s="11">
        <v>49.999000000000002</v>
      </c>
      <c r="D179" s="11">
        <f t="shared" si="20"/>
        <v>50.001154929577503</v>
      </c>
      <c r="E179" s="11">
        <f t="shared" si="21"/>
        <v>2.1122813875313578E-3</v>
      </c>
      <c r="F179" s="11">
        <f t="shared" ref="F179" si="24">D179+(3*E179)</f>
        <v>50.007491773740099</v>
      </c>
      <c r="G179" s="11">
        <f t="shared" ref="G179" si="25">D179-(3*E179)</f>
        <v>49.994818085414906</v>
      </c>
    </row>
    <row r="180" spans="1:7">
      <c r="A180" s="12">
        <v>179</v>
      </c>
      <c r="B180" s="15">
        <v>40224</v>
      </c>
      <c r="C180" s="11">
        <v>50.000999999999998</v>
      </c>
      <c r="D180" s="11">
        <f t="shared" si="20"/>
        <v>50.001154929577503</v>
      </c>
      <c r="E180" s="11">
        <f t="shared" si="21"/>
        <v>2.1122813875313578E-3</v>
      </c>
      <c r="F180" s="11">
        <f t="shared" ref="F180:F204" si="26">D180+(3*E180)</f>
        <v>50.007491773740099</v>
      </c>
      <c r="G180" s="11">
        <f t="shared" ref="G180:G204" si="27">D180-(3*E180)</f>
        <v>49.994818085414906</v>
      </c>
    </row>
    <row r="181" spans="1:7">
      <c r="A181" s="12">
        <v>180</v>
      </c>
      <c r="B181" s="15">
        <v>40225</v>
      </c>
      <c r="C181" s="11">
        <v>50</v>
      </c>
      <c r="D181" s="11">
        <f t="shared" si="20"/>
        <v>50.001154929577503</v>
      </c>
      <c r="E181" s="11">
        <f t="shared" si="21"/>
        <v>2.1122813875313578E-3</v>
      </c>
      <c r="F181" s="11">
        <f t="shared" si="26"/>
        <v>50.007491773740099</v>
      </c>
      <c r="G181" s="11">
        <f t="shared" si="27"/>
        <v>49.994818085414906</v>
      </c>
    </row>
    <row r="182" spans="1:7">
      <c r="A182" s="12">
        <v>181</v>
      </c>
      <c r="B182" s="15">
        <v>40226</v>
      </c>
      <c r="C182" s="11">
        <v>50.002000000000002</v>
      </c>
      <c r="D182" s="11">
        <f t="shared" si="20"/>
        <v>50.001154929577503</v>
      </c>
      <c r="E182" s="11">
        <f t="shared" si="21"/>
        <v>2.1122813875313578E-3</v>
      </c>
      <c r="F182" s="11">
        <f t="shared" si="26"/>
        <v>50.007491773740099</v>
      </c>
      <c r="G182" s="11">
        <f t="shared" si="27"/>
        <v>49.994818085414906</v>
      </c>
    </row>
    <row r="183" spans="1:7">
      <c r="A183" s="12">
        <v>182</v>
      </c>
      <c r="B183" s="15">
        <v>40228</v>
      </c>
      <c r="C183" s="11">
        <v>50</v>
      </c>
      <c r="D183" s="11">
        <f t="shared" si="20"/>
        <v>50.001154929577503</v>
      </c>
      <c r="E183" s="11">
        <f t="shared" si="21"/>
        <v>2.1122813875313578E-3</v>
      </c>
      <c r="F183" s="11">
        <f t="shared" si="26"/>
        <v>50.007491773740099</v>
      </c>
      <c r="G183" s="11">
        <f t="shared" si="27"/>
        <v>49.994818085414906</v>
      </c>
    </row>
    <row r="184" spans="1:7">
      <c r="A184" s="12">
        <v>183</v>
      </c>
      <c r="B184" s="15">
        <v>40231</v>
      </c>
      <c r="C184" s="11">
        <v>49.999000000000002</v>
      </c>
      <c r="D184" s="11">
        <f t="shared" si="20"/>
        <v>50.001154929577503</v>
      </c>
      <c r="E184" s="11">
        <f t="shared" si="21"/>
        <v>2.1122813875313578E-3</v>
      </c>
      <c r="F184" s="11">
        <f t="shared" si="26"/>
        <v>50.007491773740099</v>
      </c>
      <c r="G184" s="11">
        <f t="shared" si="27"/>
        <v>49.994818085414906</v>
      </c>
    </row>
    <row r="185" spans="1:7">
      <c r="A185" s="12">
        <v>184</v>
      </c>
      <c r="B185" s="15">
        <v>40234</v>
      </c>
      <c r="C185" s="11">
        <v>50</v>
      </c>
      <c r="D185" s="11">
        <f t="shared" si="20"/>
        <v>50.001154929577503</v>
      </c>
      <c r="E185" s="11">
        <f t="shared" si="21"/>
        <v>2.1122813875313578E-3</v>
      </c>
      <c r="F185" s="11">
        <f t="shared" si="26"/>
        <v>50.007491773740099</v>
      </c>
      <c r="G185" s="11">
        <f t="shared" si="27"/>
        <v>49.994818085414906</v>
      </c>
    </row>
    <row r="186" spans="1:7">
      <c r="A186" s="12">
        <v>185</v>
      </c>
      <c r="B186" s="15">
        <v>40235</v>
      </c>
      <c r="C186" s="11">
        <v>49.997999999999998</v>
      </c>
      <c r="D186" s="11">
        <f t="shared" si="20"/>
        <v>50.001154929577503</v>
      </c>
      <c r="E186" s="11">
        <f t="shared" si="21"/>
        <v>2.1122813875313578E-3</v>
      </c>
      <c r="F186" s="11">
        <f t="shared" si="26"/>
        <v>50.007491773740099</v>
      </c>
      <c r="G186" s="11">
        <f t="shared" si="27"/>
        <v>49.994818085414906</v>
      </c>
    </row>
    <row r="187" spans="1:7">
      <c r="A187" s="12">
        <v>186</v>
      </c>
      <c r="B187" s="15">
        <v>40237</v>
      </c>
      <c r="C187" s="11">
        <v>50.003</v>
      </c>
      <c r="D187" s="11">
        <f t="shared" si="20"/>
        <v>50.001154929577503</v>
      </c>
      <c r="E187" s="11">
        <f t="shared" si="21"/>
        <v>2.1122813875313578E-3</v>
      </c>
      <c r="F187" s="11">
        <f t="shared" si="26"/>
        <v>50.007491773740099</v>
      </c>
      <c r="G187" s="11">
        <f t="shared" si="27"/>
        <v>49.994818085414906</v>
      </c>
    </row>
    <row r="188" spans="1:7">
      <c r="A188" s="12">
        <v>187</v>
      </c>
      <c r="B188" s="15">
        <v>40238</v>
      </c>
      <c r="C188" s="11">
        <v>50.002000000000002</v>
      </c>
      <c r="D188" s="11">
        <f t="shared" ref="D188:D214" si="28">$D$2</f>
        <v>50.001154929577503</v>
      </c>
      <c r="E188" s="11">
        <f t="shared" ref="E188:E214" si="29">$E$2</f>
        <v>2.1122813875313578E-3</v>
      </c>
      <c r="F188" s="11">
        <f t="shared" si="26"/>
        <v>50.007491773740099</v>
      </c>
      <c r="G188" s="11">
        <f t="shared" si="27"/>
        <v>49.994818085414906</v>
      </c>
    </row>
    <row r="189" spans="1:7">
      <c r="A189" s="12">
        <v>188</v>
      </c>
      <c r="B189" s="15">
        <v>40239</v>
      </c>
      <c r="C189" s="11">
        <v>49.999000000000002</v>
      </c>
      <c r="D189" s="11">
        <f t="shared" si="28"/>
        <v>50.001154929577503</v>
      </c>
      <c r="E189" s="11">
        <f t="shared" si="29"/>
        <v>2.1122813875313578E-3</v>
      </c>
      <c r="F189" s="11">
        <f t="shared" si="26"/>
        <v>50.007491773740099</v>
      </c>
      <c r="G189" s="11">
        <f t="shared" si="27"/>
        <v>49.994818085414906</v>
      </c>
    </row>
    <row r="190" spans="1:7">
      <c r="A190" s="12">
        <v>189</v>
      </c>
      <c r="B190" s="15">
        <v>40240</v>
      </c>
      <c r="C190" s="11">
        <v>50.000999999999998</v>
      </c>
      <c r="D190" s="11">
        <f t="shared" si="28"/>
        <v>50.001154929577503</v>
      </c>
      <c r="E190" s="11">
        <f t="shared" si="29"/>
        <v>2.1122813875313578E-3</v>
      </c>
      <c r="F190" s="11">
        <f t="shared" si="26"/>
        <v>50.007491773740099</v>
      </c>
      <c r="G190" s="11">
        <f t="shared" si="27"/>
        <v>49.994818085414906</v>
      </c>
    </row>
    <row r="191" spans="1:7">
      <c r="A191" s="12">
        <v>190</v>
      </c>
      <c r="B191" s="15">
        <v>40242</v>
      </c>
      <c r="C191" s="11">
        <v>49.999000000000002</v>
      </c>
      <c r="D191" s="11">
        <f t="shared" si="28"/>
        <v>50.001154929577503</v>
      </c>
      <c r="E191" s="11">
        <f t="shared" si="29"/>
        <v>2.1122813875313578E-3</v>
      </c>
      <c r="F191" s="11">
        <f t="shared" si="26"/>
        <v>50.007491773740099</v>
      </c>
      <c r="G191" s="11">
        <f t="shared" si="27"/>
        <v>49.994818085414906</v>
      </c>
    </row>
    <row r="192" spans="1:7">
      <c r="A192" s="12">
        <v>191</v>
      </c>
      <c r="B192" s="15">
        <v>40254</v>
      </c>
      <c r="C192" s="11">
        <v>50.000999999999998</v>
      </c>
      <c r="D192" s="11">
        <f t="shared" si="28"/>
        <v>50.001154929577503</v>
      </c>
      <c r="E192" s="11">
        <f t="shared" si="29"/>
        <v>2.1122813875313578E-3</v>
      </c>
      <c r="F192" s="11">
        <f t="shared" si="26"/>
        <v>50.007491773740099</v>
      </c>
      <c r="G192" s="11">
        <f t="shared" si="27"/>
        <v>49.994818085414906</v>
      </c>
    </row>
    <row r="193" spans="1:7">
      <c r="A193" s="12">
        <v>192</v>
      </c>
      <c r="B193" s="15">
        <v>40255</v>
      </c>
      <c r="C193" s="11">
        <v>49.999000000000002</v>
      </c>
      <c r="D193" s="11">
        <f t="shared" si="28"/>
        <v>50.001154929577503</v>
      </c>
      <c r="E193" s="11">
        <f t="shared" si="29"/>
        <v>2.1122813875313578E-3</v>
      </c>
      <c r="F193" s="11">
        <f t="shared" si="26"/>
        <v>50.007491773740099</v>
      </c>
      <c r="G193" s="11">
        <f t="shared" si="27"/>
        <v>49.994818085414906</v>
      </c>
    </row>
    <row r="194" spans="1:7">
      <c r="A194" s="12">
        <v>193</v>
      </c>
      <c r="B194" s="15">
        <v>40265</v>
      </c>
      <c r="C194" s="11">
        <v>49.999000000000002</v>
      </c>
      <c r="D194" s="11">
        <f t="shared" si="28"/>
        <v>50.001154929577503</v>
      </c>
      <c r="E194" s="11">
        <f t="shared" si="29"/>
        <v>2.1122813875313578E-3</v>
      </c>
      <c r="F194" s="11">
        <f t="shared" si="26"/>
        <v>50.007491773740099</v>
      </c>
      <c r="G194" s="11">
        <f t="shared" si="27"/>
        <v>49.994818085414906</v>
      </c>
    </row>
    <row r="195" spans="1:7">
      <c r="A195" s="12">
        <v>194</v>
      </c>
      <c r="B195" s="15">
        <v>40266</v>
      </c>
      <c r="C195" s="11">
        <v>49.999000000000002</v>
      </c>
      <c r="D195" s="11">
        <f t="shared" si="28"/>
        <v>50.001154929577503</v>
      </c>
      <c r="E195" s="11">
        <f t="shared" si="29"/>
        <v>2.1122813875313578E-3</v>
      </c>
      <c r="F195" s="11">
        <f t="shared" si="26"/>
        <v>50.007491773740099</v>
      </c>
      <c r="G195" s="11">
        <f t="shared" si="27"/>
        <v>49.994818085414906</v>
      </c>
    </row>
    <row r="196" spans="1:7">
      <c r="A196" s="12">
        <v>195</v>
      </c>
      <c r="B196" s="15">
        <v>40297</v>
      </c>
      <c r="C196" s="11">
        <v>50.005000000000003</v>
      </c>
      <c r="D196" s="11">
        <f t="shared" si="28"/>
        <v>50.001154929577503</v>
      </c>
      <c r="E196" s="11">
        <f t="shared" si="29"/>
        <v>2.1122813875313578E-3</v>
      </c>
      <c r="F196" s="11">
        <f t="shared" si="26"/>
        <v>50.007491773740099</v>
      </c>
      <c r="G196" s="11">
        <f t="shared" si="27"/>
        <v>49.994818085414906</v>
      </c>
    </row>
    <row r="197" spans="1:7">
      <c r="A197" s="12">
        <v>196</v>
      </c>
      <c r="B197" s="15">
        <v>40344</v>
      </c>
      <c r="C197" s="11">
        <v>50.003</v>
      </c>
      <c r="D197" s="11">
        <f t="shared" si="28"/>
        <v>50.001154929577503</v>
      </c>
      <c r="E197" s="11">
        <f t="shared" si="29"/>
        <v>2.1122813875313578E-3</v>
      </c>
      <c r="F197" s="11">
        <f t="shared" si="26"/>
        <v>50.007491773740099</v>
      </c>
      <c r="G197" s="11">
        <f t="shared" si="27"/>
        <v>49.994818085414906</v>
      </c>
    </row>
    <row r="198" spans="1:7">
      <c r="A198" s="12">
        <v>197</v>
      </c>
      <c r="B198" s="15">
        <v>40354</v>
      </c>
      <c r="C198" s="11">
        <v>49.999000000000002</v>
      </c>
      <c r="D198" s="11">
        <f t="shared" si="28"/>
        <v>50.001154929577503</v>
      </c>
      <c r="E198" s="11">
        <f t="shared" si="29"/>
        <v>2.1122813875313578E-3</v>
      </c>
      <c r="F198" s="11">
        <f t="shared" si="26"/>
        <v>50.007491773740099</v>
      </c>
      <c r="G198" s="11">
        <f t="shared" si="27"/>
        <v>49.994818085414906</v>
      </c>
    </row>
    <row r="199" spans="1:7">
      <c r="A199" s="12">
        <v>198</v>
      </c>
      <c r="B199" s="15">
        <v>40373</v>
      </c>
      <c r="C199" s="11">
        <v>50</v>
      </c>
      <c r="D199" s="11">
        <f t="shared" si="28"/>
        <v>50.001154929577503</v>
      </c>
      <c r="E199" s="11">
        <f t="shared" si="29"/>
        <v>2.1122813875313578E-3</v>
      </c>
      <c r="F199" s="11">
        <f t="shared" si="26"/>
        <v>50.007491773740099</v>
      </c>
      <c r="G199" s="11">
        <f t="shared" si="27"/>
        <v>49.994818085414906</v>
      </c>
    </row>
    <row r="200" spans="1:7">
      <c r="A200" s="12">
        <v>199</v>
      </c>
      <c r="B200" s="15">
        <v>40378</v>
      </c>
      <c r="C200" s="11">
        <v>50.003999999999998</v>
      </c>
      <c r="D200" s="11">
        <f t="shared" si="28"/>
        <v>50.001154929577503</v>
      </c>
      <c r="E200" s="11">
        <f t="shared" si="29"/>
        <v>2.1122813875313578E-3</v>
      </c>
      <c r="F200" s="11">
        <f t="shared" si="26"/>
        <v>50.007491773740099</v>
      </c>
      <c r="G200" s="11">
        <f t="shared" si="27"/>
        <v>49.994818085414906</v>
      </c>
    </row>
    <row r="201" spans="1:7">
      <c r="A201" s="12">
        <v>200</v>
      </c>
      <c r="B201" s="15">
        <v>40393</v>
      </c>
      <c r="C201" s="11">
        <v>49.997999999999998</v>
      </c>
      <c r="D201" s="11">
        <f t="shared" si="28"/>
        <v>50.001154929577503</v>
      </c>
      <c r="E201" s="11">
        <f t="shared" si="29"/>
        <v>2.1122813875313578E-3</v>
      </c>
      <c r="F201" s="11">
        <f t="shared" si="26"/>
        <v>50.007491773740099</v>
      </c>
      <c r="G201" s="11">
        <f t="shared" si="27"/>
        <v>49.994818085414906</v>
      </c>
    </row>
    <row r="202" spans="1:7">
      <c r="A202" s="12">
        <v>201</v>
      </c>
      <c r="B202" s="15">
        <v>40413</v>
      </c>
      <c r="C202" s="11">
        <v>50.003</v>
      </c>
      <c r="D202" s="11">
        <f t="shared" si="28"/>
        <v>50.001154929577503</v>
      </c>
      <c r="E202" s="11">
        <f t="shared" si="29"/>
        <v>2.1122813875313578E-3</v>
      </c>
      <c r="F202" s="11">
        <f t="shared" si="26"/>
        <v>50.007491773740099</v>
      </c>
      <c r="G202" s="11">
        <f t="shared" si="27"/>
        <v>49.994818085414906</v>
      </c>
    </row>
    <row r="203" spans="1:7">
      <c r="A203" s="12">
        <v>202</v>
      </c>
      <c r="B203" s="15">
        <v>40434</v>
      </c>
      <c r="C203" s="11">
        <v>50.002000000000002</v>
      </c>
      <c r="D203" s="11">
        <f t="shared" si="28"/>
        <v>50.001154929577503</v>
      </c>
      <c r="E203" s="11">
        <f t="shared" si="29"/>
        <v>2.1122813875313578E-3</v>
      </c>
      <c r="F203" s="11">
        <f t="shared" si="26"/>
        <v>50.007491773740099</v>
      </c>
      <c r="G203" s="11">
        <f t="shared" si="27"/>
        <v>49.994818085414906</v>
      </c>
    </row>
    <row r="204" spans="1:7">
      <c r="A204" s="12">
        <v>203</v>
      </c>
      <c r="B204" s="15">
        <v>40443</v>
      </c>
      <c r="C204" s="11">
        <v>50.002000000000002</v>
      </c>
      <c r="D204" s="11">
        <f t="shared" si="28"/>
        <v>50.001154929577503</v>
      </c>
      <c r="E204" s="11">
        <f t="shared" si="29"/>
        <v>2.1122813875313578E-3</v>
      </c>
      <c r="F204" s="11">
        <f t="shared" si="26"/>
        <v>50.007491773740099</v>
      </c>
      <c r="G204" s="11">
        <f t="shared" si="27"/>
        <v>49.994818085414906</v>
      </c>
    </row>
    <row r="205" spans="1:7">
      <c r="A205" s="12">
        <v>204</v>
      </c>
      <c r="B205" s="15">
        <v>40464</v>
      </c>
      <c r="C205" s="11">
        <v>50.003</v>
      </c>
      <c r="D205" s="11">
        <f t="shared" si="28"/>
        <v>50.001154929577503</v>
      </c>
      <c r="E205" s="11">
        <f t="shared" si="29"/>
        <v>2.1122813875313578E-3</v>
      </c>
      <c r="F205" s="11">
        <f t="shared" ref="F205" si="30">D205+(3*E205)</f>
        <v>50.007491773740099</v>
      </c>
      <c r="G205" s="11">
        <f t="shared" ref="G205" si="31">D205-(3*E205)</f>
        <v>49.994818085414906</v>
      </c>
    </row>
    <row r="206" spans="1:7">
      <c r="A206" s="12">
        <v>205</v>
      </c>
      <c r="B206" s="15">
        <v>40472</v>
      </c>
      <c r="C206" s="11">
        <v>50.003999999999998</v>
      </c>
      <c r="D206" s="11">
        <f t="shared" si="28"/>
        <v>50.001154929577503</v>
      </c>
      <c r="E206" s="11">
        <f t="shared" si="29"/>
        <v>2.1122813875313578E-3</v>
      </c>
      <c r="F206" s="11">
        <f t="shared" ref="F206:F209" si="32">D206+(3*E206)</f>
        <v>50.007491773740099</v>
      </c>
      <c r="G206" s="11">
        <f t="shared" ref="G206:G209" si="33">D206-(3*E206)</f>
        <v>49.994818085414906</v>
      </c>
    </row>
    <row r="207" spans="1:7">
      <c r="A207" s="12">
        <v>206</v>
      </c>
      <c r="B207" s="15">
        <v>40479</v>
      </c>
      <c r="C207" s="11">
        <v>50.002000000000002</v>
      </c>
      <c r="D207" s="11">
        <f t="shared" si="28"/>
        <v>50.001154929577503</v>
      </c>
      <c r="E207" s="11">
        <f t="shared" si="29"/>
        <v>2.1122813875313578E-3</v>
      </c>
      <c r="F207" s="11">
        <f t="shared" si="32"/>
        <v>50.007491773740099</v>
      </c>
      <c r="G207" s="11">
        <f t="shared" si="33"/>
        <v>49.994818085414906</v>
      </c>
    </row>
    <row r="208" spans="1:7">
      <c r="A208" s="12">
        <v>207</v>
      </c>
      <c r="B208" s="15">
        <v>40480</v>
      </c>
      <c r="C208" s="11">
        <v>50.003</v>
      </c>
      <c r="D208" s="11">
        <f t="shared" si="28"/>
        <v>50.001154929577503</v>
      </c>
      <c r="E208" s="11">
        <f t="shared" si="29"/>
        <v>2.1122813875313578E-3</v>
      </c>
      <c r="F208" s="11">
        <f t="shared" si="32"/>
        <v>50.007491773740099</v>
      </c>
      <c r="G208" s="11">
        <f t="shared" si="33"/>
        <v>49.994818085414906</v>
      </c>
    </row>
    <row r="209" spans="1:7">
      <c r="A209" s="12">
        <v>208</v>
      </c>
      <c r="B209" s="15">
        <v>40483</v>
      </c>
      <c r="C209" s="11">
        <v>50.000999999999998</v>
      </c>
      <c r="D209" s="11">
        <f t="shared" si="28"/>
        <v>50.001154929577503</v>
      </c>
      <c r="E209" s="11">
        <f t="shared" si="29"/>
        <v>2.1122813875313578E-3</v>
      </c>
      <c r="F209" s="11">
        <f t="shared" si="32"/>
        <v>50.007491773740099</v>
      </c>
      <c r="G209" s="11">
        <f t="shared" si="33"/>
        <v>49.994818085414906</v>
      </c>
    </row>
    <row r="210" spans="1:7">
      <c r="A210" s="12">
        <v>209</v>
      </c>
      <c r="B210" s="15">
        <v>40486</v>
      </c>
      <c r="C210" s="11">
        <v>50.000999999999998</v>
      </c>
      <c r="D210" s="11">
        <f t="shared" si="28"/>
        <v>50.001154929577503</v>
      </c>
      <c r="E210" s="11">
        <f t="shared" si="29"/>
        <v>2.1122813875313578E-3</v>
      </c>
      <c r="F210" s="11">
        <f t="shared" ref="F210:F214" si="34">D210+(3*E210)</f>
        <v>50.007491773740099</v>
      </c>
      <c r="G210" s="11">
        <f t="shared" ref="G210:G214" si="35">D210-(3*E210)</f>
        <v>49.994818085414906</v>
      </c>
    </row>
    <row r="211" spans="1:7">
      <c r="A211" s="12">
        <v>210</v>
      </c>
      <c r="B211" s="15">
        <v>40490</v>
      </c>
      <c r="C211" s="11">
        <v>50</v>
      </c>
      <c r="D211" s="11">
        <f t="shared" si="28"/>
        <v>50.001154929577503</v>
      </c>
      <c r="E211" s="11">
        <f t="shared" si="29"/>
        <v>2.1122813875313578E-3</v>
      </c>
      <c r="F211" s="11">
        <f t="shared" si="34"/>
        <v>50.007491773740099</v>
      </c>
      <c r="G211" s="11">
        <f t="shared" si="35"/>
        <v>49.994818085414906</v>
      </c>
    </row>
    <row r="212" spans="1:7">
      <c r="A212" s="12">
        <v>211</v>
      </c>
      <c r="B212" s="15">
        <v>40491</v>
      </c>
      <c r="C212" s="11">
        <v>50.002000000000002</v>
      </c>
      <c r="D212" s="11">
        <f t="shared" si="28"/>
        <v>50.001154929577503</v>
      </c>
      <c r="E212" s="11">
        <f t="shared" si="29"/>
        <v>2.1122813875313578E-3</v>
      </c>
      <c r="F212" s="11">
        <f t="shared" si="34"/>
        <v>50.007491773740099</v>
      </c>
      <c r="G212" s="11">
        <f t="shared" si="35"/>
        <v>49.994818085414906</v>
      </c>
    </row>
    <row r="213" spans="1:7">
      <c r="A213" s="12">
        <v>212</v>
      </c>
      <c r="B213" s="15">
        <v>40493</v>
      </c>
      <c r="C213" s="11">
        <v>50.002000000000002</v>
      </c>
      <c r="D213" s="11">
        <f t="shared" si="28"/>
        <v>50.001154929577503</v>
      </c>
      <c r="E213" s="11">
        <f t="shared" si="29"/>
        <v>2.1122813875313578E-3</v>
      </c>
      <c r="F213" s="11">
        <f t="shared" si="34"/>
        <v>50.007491773740099</v>
      </c>
      <c r="G213" s="11">
        <f t="shared" si="35"/>
        <v>49.994818085414906</v>
      </c>
    </row>
    <row r="214" spans="1:7">
      <c r="A214" s="12">
        <v>213</v>
      </c>
      <c r="B214" s="15">
        <v>40494</v>
      </c>
      <c r="C214" s="11">
        <v>50.000999999999998</v>
      </c>
      <c r="D214" s="11">
        <f t="shared" si="28"/>
        <v>50.001154929577503</v>
      </c>
      <c r="E214" s="11">
        <f t="shared" si="29"/>
        <v>2.1122813875313578E-3</v>
      </c>
      <c r="F214" s="11">
        <f t="shared" si="34"/>
        <v>50.007491773740099</v>
      </c>
      <c r="G214" s="11">
        <f t="shared" si="35"/>
        <v>49.994818085414906</v>
      </c>
    </row>
    <row r="215" spans="1:7">
      <c r="A215" s="12">
        <v>214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abSelected="1" workbookViewId="0">
      <selection activeCell="P23" sqref="P23"/>
    </sheetView>
  </sheetViews>
  <sheetFormatPr defaultRowHeight="15"/>
  <cols>
    <col min="3" max="3" width="17.85546875" bestFit="1" customWidth="1"/>
    <col min="4" max="4" width="7.140625" customWidth="1"/>
    <col min="5" max="5" width="8.28515625" customWidth="1"/>
    <col min="6" max="6" width="7.85546875" customWidth="1"/>
  </cols>
  <sheetData/>
  <pageMargins left="0.95" right="0.45" top="0.5" bottom="0.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1mg</vt:lpstr>
      <vt:lpstr>10mg</vt:lpstr>
      <vt:lpstr>50mg</vt:lpstr>
      <vt:lpstr>3 Charts</vt:lpstr>
      <vt:lpstr>'3 Charts'!Print_Area</vt:lpstr>
    </vt:vector>
  </TitlesOfParts>
  <Company>Hamilton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mcrocker</dc:creator>
  <cp:lastModifiedBy>bwegter</cp:lastModifiedBy>
  <cp:lastPrinted>2010-02-10T19:21:00Z</cp:lastPrinted>
  <dcterms:created xsi:type="dcterms:W3CDTF">2008-06-26T17:23:14Z</dcterms:created>
  <dcterms:modified xsi:type="dcterms:W3CDTF">2010-12-07T19:19:50Z</dcterms:modified>
</cp:coreProperties>
</file>