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4355" windowHeight="2895" tabRatio="795"/>
  </bookViews>
  <sheets>
    <sheet name="Paper" sheetId="8" r:id="rId1"/>
    <sheet name="Reading" sheetId="11" r:id="rId2"/>
    <sheet name="Small Group" sheetId="14" r:id="rId3"/>
    <sheet name="Finals" sheetId="17" r:id="rId4"/>
    <sheet name="Typical Night" sheetId="20" r:id="rId5"/>
  </sheets>
  <calcPr calcId="125725"/>
</workbook>
</file>

<file path=xl/calcChain.xml><?xml version="1.0" encoding="utf-8"?>
<calcChain xmlns="http://schemas.openxmlformats.org/spreadsheetml/2006/main">
  <c r="W17" i="20"/>
  <c r="U17"/>
  <c r="S17"/>
  <c r="Q17"/>
  <c r="O17"/>
  <c r="M17"/>
  <c r="K17"/>
  <c r="I17"/>
  <c r="G17"/>
  <c r="E17"/>
  <c r="V19"/>
  <c r="T19"/>
  <c r="R19"/>
  <c r="P19"/>
  <c r="N19"/>
  <c r="L19"/>
  <c r="J19"/>
  <c r="H19"/>
  <c r="F19"/>
  <c r="D19"/>
  <c r="E19" s="1"/>
  <c r="B19"/>
  <c r="W16"/>
  <c r="U16"/>
  <c r="S16"/>
  <c r="Q16"/>
  <c r="O16"/>
  <c r="M16"/>
  <c r="K16"/>
  <c r="I16"/>
  <c r="G16"/>
  <c r="E16"/>
  <c r="C16"/>
  <c r="W15"/>
  <c r="U15"/>
  <c r="S15"/>
  <c r="Q15"/>
  <c r="O15"/>
  <c r="M15"/>
  <c r="K15"/>
  <c r="I15"/>
  <c r="G15"/>
  <c r="E15"/>
  <c r="W14"/>
  <c r="U14"/>
  <c r="S14"/>
  <c r="Q14"/>
  <c r="O14"/>
  <c r="M14"/>
  <c r="K14"/>
  <c r="I14"/>
  <c r="G14"/>
  <c r="E14"/>
  <c r="W13"/>
  <c r="U13"/>
  <c r="S13"/>
  <c r="Q13"/>
  <c r="O13"/>
  <c r="M13"/>
  <c r="K13"/>
  <c r="I13"/>
  <c r="G13"/>
  <c r="E13"/>
  <c r="C13"/>
  <c r="W12"/>
  <c r="U12"/>
  <c r="S12"/>
  <c r="Q12"/>
  <c r="O12"/>
  <c r="M12"/>
  <c r="K12"/>
  <c r="I12"/>
  <c r="G12"/>
  <c r="E12"/>
  <c r="C12"/>
  <c r="W11"/>
  <c r="U11"/>
  <c r="S11"/>
  <c r="Q11"/>
  <c r="O11"/>
  <c r="M11"/>
  <c r="K11"/>
  <c r="I11"/>
  <c r="G11"/>
  <c r="E11"/>
  <c r="W10"/>
  <c r="U10"/>
  <c r="S10"/>
  <c r="Q10"/>
  <c r="O10"/>
  <c r="M10"/>
  <c r="K10"/>
  <c r="I10"/>
  <c r="G10"/>
  <c r="E10"/>
  <c r="W9"/>
  <c r="U9"/>
  <c r="S9"/>
  <c r="Q9"/>
  <c r="O9"/>
  <c r="M9"/>
  <c r="K9"/>
  <c r="I9"/>
  <c r="G9"/>
  <c r="E9"/>
  <c r="C9"/>
  <c r="W8"/>
  <c r="U8"/>
  <c r="S8"/>
  <c r="Q8"/>
  <c r="O8"/>
  <c r="M8"/>
  <c r="K8"/>
  <c r="I8"/>
  <c r="G8"/>
  <c r="E8"/>
  <c r="C8"/>
  <c r="W7"/>
  <c r="U7"/>
  <c r="S7"/>
  <c r="Q7"/>
  <c r="O7"/>
  <c r="M7"/>
  <c r="K7"/>
  <c r="I7"/>
  <c r="G7"/>
  <c r="E7"/>
  <c r="W6"/>
  <c r="U6"/>
  <c r="S6"/>
  <c r="Q6"/>
  <c r="O6"/>
  <c r="M6"/>
  <c r="K6"/>
  <c r="I6"/>
  <c r="G6"/>
  <c r="E6"/>
  <c r="W5"/>
  <c r="U5"/>
  <c r="S5"/>
  <c r="Q5"/>
  <c r="O5"/>
  <c r="M5"/>
  <c r="K5"/>
  <c r="I5"/>
  <c r="G5"/>
  <c r="E5"/>
  <c r="C5"/>
  <c r="W4"/>
  <c r="U4"/>
  <c r="S4"/>
  <c r="Q4"/>
  <c r="O4"/>
  <c r="M4"/>
  <c r="K4"/>
  <c r="I4"/>
  <c r="G4"/>
  <c r="E4"/>
  <c r="C4"/>
  <c r="W16" i="17"/>
  <c r="W15"/>
  <c r="W14"/>
  <c r="W13"/>
  <c r="W12"/>
  <c r="W11"/>
  <c r="W10"/>
  <c r="W9"/>
  <c r="W8"/>
  <c r="W7"/>
  <c r="W6"/>
  <c r="W5"/>
  <c r="W4"/>
  <c r="U16"/>
  <c r="U15"/>
  <c r="U14"/>
  <c r="U13"/>
  <c r="U12"/>
  <c r="U11"/>
  <c r="U10"/>
  <c r="U9"/>
  <c r="U8"/>
  <c r="U7"/>
  <c r="U6"/>
  <c r="U5"/>
  <c r="U4"/>
  <c r="S16"/>
  <c r="S15"/>
  <c r="S14"/>
  <c r="S13"/>
  <c r="S12"/>
  <c r="S11"/>
  <c r="S10"/>
  <c r="S9"/>
  <c r="S8"/>
  <c r="S7"/>
  <c r="S6"/>
  <c r="S5"/>
  <c r="S4"/>
  <c r="Q16"/>
  <c r="Q15"/>
  <c r="Q14"/>
  <c r="Q13"/>
  <c r="Q12"/>
  <c r="Q11"/>
  <c r="Q10"/>
  <c r="Q9"/>
  <c r="Q8"/>
  <c r="Q7"/>
  <c r="Q6"/>
  <c r="Q5"/>
  <c r="Q4"/>
  <c r="O16"/>
  <c r="O15"/>
  <c r="O14"/>
  <c r="O13"/>
  <c r="O12"/>
  <c r="O11"/>
  <c r="O10"/>
  <c r="O9"/>
  <c r="O8"/>
  <c r="O7"/>
  <c r="O6"/>
  <c r="O5"/>
  <c r="O4"/>
  <c r="M16"/>
  <c r="M15"/>
  <c r="M14"/>
  <c r="M13"/>
  <c r="M12"/>
  <c r="M11"/>
  <c r="M10"/>
  <c r="M9"/>
  <c r="M8"/>
  <c r="M7"/>
  <c r="M6"/>
  <c r="M5"/>
  <c r="M4"/>
  <c r="K16"/>
  <c r="K15"/>
  <c r="K14"/>
  <c r="K13"/>
  <c r="K12"/>
  <c r="K11"/>
  <c r="K10"/>
  <c r="K9"/>
  <c r="K8"/>
  <c r="K7"/>
  <c r="K6"/>
  <c r="K5"/>
  <c r="K4"/>
  <c r="I16"/>
  <c r="I15"/>
  <c r="I14"/>
  <c r="I13"/>
  <c r="I12"/>
  <c r="I11"/>
  <c r="I10"/>
  <c r="I9"/>
  <c r="I8"/>
  <c r="I7"/>
  <c r="I6"/>
  <c r="I5"/>
  <c r="I4"/>
  <c r="G16"/>
  <c r="G15"/>
  <c r="G14"/>
  <c r="G13"/>
  <c r="G12"/>
  <c r="G11"/>
  <c r="G10"/>
  <c r="G9"/>
  <c r="G8"/>
  <c r="G7"/>
  <c r="G6"/>
  <c r="G5"/>
  <c r="G4"/>
  <c r="E4"/>
  <c r="E5"/>
  <c r="E16"/>
  <c r="E15"/>
  <c r="E14"/>
  <c r="E13"/>
  <c r="E12"/>
  <c r="E11"/>
  <c r="E10"/>
  <c r="E9"/>
  <c r="E8"/>
  <c r="E7"/>
  <c r="E6"/>
  <c r="V18"/>
  <c r="T18"/>
  <c r="R18"/>
  <c r="P18"/>
  <c r="N18"/>
  <c r="L18"/>
  <c r="J18"/>
  <c r="H18"/>
  <c r="F18"/>
  <c r="D18"/>
  <c r="C16"/>
  <c r="C15"/>
  <c r="C14"/>
  <c r="C13"/>
  <c r="C12"/>
  <c r="C11"/>
  <c r="C9"/>
  <c r="C10"/>
  <c r="C8"/>
  <c r="C7"/>
  <c r="C6"/>
  <c r="C5"/>
  <c r="B18"/>
  <c r="C13" i="14"/>
  <c r="C12"/>
  <c r="C11"/>
  <c r="C10"/>
  <c r="C9"/>
  <c r="C8"/>
  <c r="C7"/>
  <c r="C6"/>
  <c r="C5"/>
  <c r="C4"/>
  <c r="C17" i="11"/>
  <c r="C16"/>
  <c r="C15"/>
  <c r="C14"/>
  <c r="C13"/>
  <c r="C12"/>
  <c r="C11"/>
  <c r="C10"/>
  <c r="C9"/>
  <c r="C8"/>
  <c r="C7"/>
  <c r="C6"/>
  <c r="C5"/>
  <c r="C4"/>
  <c r="C17" i="8"/>
  <c r="C16"/>
  <c r="C15"/>
  <c r="C14"/>
  <c r="C13"/>
  <c r="C12"/>
  <c r="C11"/>
  <c r="C10"/>
  <c r="C9"/>
  <c r="C8"/>
  <c r="C7"/>
  <c r="C6"/>
  <c r="C5"/>
  <c r="C4"/>
  <c r="V15" i="14"/>
  <c r="T15"/>
  <c r="R15"/>
  <c r="P15"/>
  <c r="N15"/>
  <c r="L15"/>
  <c r="J15"/>
  <c r="H15"/>
  <c r="F15"/>
  <c r="D15"/>
  <c r="B15"/>
  <c r="W13"/>
  <c r="U13"/>
  <c r="S13"/>
  <c r="Q13"/>
  <c r="O13"/>
  <c r="M13"/>
  <c r="K13"/>
  <c r="I13"/>
  <c r="G13"/>
  <c r="E13"/>
  <c r="W12"/>
  <c r="U12"/>
  <c r="S12"/>
  <c r="Q12"/>
  <c r="O12"/>
  <c r="M12"/>
  <c r="K12"/>
  <c r="I12"/>
  <c r="G12"/>
  <c r="E12"/>
  <c r="W11"/>
  <c r="U11"/>
  <c r="S11"/>
  <c r="Q11"/>
  <c r="O11"/>
  <c r="M11"/>
  <c r="K11"/>
  <c r="I11"/>
  <c r="G11"/>
  <c r="E11"/>
  <c r="W10"/>
  <c r="U10"/>
  <c r="S10"/>
  <c r="Q10"/>
  <c r="O10"/>
  <c r="M10"/>
  <c r="K10"/>
  <c r="I10"/>
  <c r="G10"/>
  <c r="E10"/>
  <c r="W9"/>
  <c r="U9"/>
  <c r="S9"/>
  <c r="Q9"/>
  <c r="O9"/>
  <c r="M9"/>
  <c r="K9"/>
  <c r="I9"/>
  <c r="G9"/>
  <c r="E9"/>
  <c r="W8"/>
  <c r="U8"/>
  <c r="S8"/>
  <c r="Q8"/>
  <c r="O8"/>
  <c r="M8"/>
  <c r="K8"/>
  <c r="I8"/>
  <c r="G8"/>
  <c r="E8"/>
  <c r="W7"/>
  <c r="U7"/>
  <c r="S7"/>
  <c r="Q7"/>
  <c r="O7"/>
  <c r="M7"/>
  <c r="K7"/>
  <c r="I7"/>
  <c r="G7"/>
  <c r="E7"/>
  <c r="W6"/>
  <c r="U6"/>
  <c r="S6"/>
  <c r="Q6"/>
  <c r="O6"/>
  <c r="M6"/>
  <c r="K6"/>
  <c r="I6"/>
  <c r="G6"/>
  <c r="E6"/>
  <c r="W5"/>
  <c r="U5"/>
  <c r="S5"/>
  <c r="Q5"/>
  <c r="O5"/>
  <c r="M5"/>
  <c r="K5"/>
  <c r="I5"/>
  <c r="G5"/>
  <c r="E5"/>
  <c r="W4"/>
  <c r="U4"/>
  <c r="S4"/>
  <c r="Q4"/>
  <c r="O4"/>
  <c r="M4"/>
  <c r="K4"/>
  <c r="I4"/>
  <c r="G4"/>
  <c r="E4"/>
  <c r="S17" i="8"/>
  <c r="S16"/>
  <c r="S15"/>
  <c r="S14"/>
  <c r="S13"/>
  <c r="S12"/>
  <c r="S11"/>
  <c r="S10"/>
  <c r="S9"/>
  <c r="S8"/>
  <c r="S6"/>
  <c r="S5"/>
  <c r="S4"/>
  <c r="S7"/>
  <c r="R19"/>
  <c r="S19" s="1"/>
  <c r="W19" i="11"/>
  <c r="W17"/>
  <c r="W16"/>
  <c r="W15"/>
  <c r="W14"/>
  <c r="W13"/>
  <c r="W12"/>
  <c r="W11"/>
  <c r="W10"/>
  <c r="W9"/>
  <c r="W8"/>
  <c r="W7"/>
  <c r="W6"/>
  <c r="W5"/>
  <c r="W4"/>
  <c r="V19"/>
  <c r="R19"/>
  <c r="S19" s="1"/>
  <c r="T19"/>
  <c r="P19"/>
  <c r="N19"/>
  <c r="L19"/>
  <c r="M19" s="1"/>
  <c r="J19"/>
  <c r="H19"/>
  <c r="F19"/>
  <c r="D19"/>
  <c r="E19" s="1"/>
  <c r="B19"/>
  <c r="S17"/>
  <c r="U17"/>
  <c r="Q17"/>
  <c r="O17"/>
  <c r="M17"/>
  <c r="K17"/>
  <c r="I17"/>
  <c r="G17"/>
  <c r="E17"/>
  <c r="S16"/>
  <c r="U16"/>
  <c r="Q16"/>
  <c r="O16"/>
  <c r="M16"/>
  <c r="K16"/>
  <c r="I16"/>
  <c r="G16"/>
  <c r="E16"/>
  <c r="S15"/>
  <c r="U15"/>
  <c r="Q15"/>
  <c r="O15"/>
  <c r="M15"/>
  <c r="K15"/>
  <c r="I15"/>
  <c r="E15"/>
  <c r="S14"/>
  <c r="U14"/>
  <c r="Q14"/>
  <c r="O14"/>
  <c r="M14"/>
  <c r="K14"/>
  <c r="I14"/>
  <c r="G14"/>
  <c r="E14"/>
  <c r="S13"/>
  <c r="U13"/>
  <c r="Q13"/>
  <c r="O13"/>
  <c r="M13"/>
  <c r="K13"/>
  <c r="I13"/>
  <c r="G13"/>
  <c r="E13"/>
  <c r="S12"/>
  <c r="U12"/>
  <c r="Q12"/>
  <c r="O12"/>
  <c r="M12"/>
  <c r="K12"/>
  <c r="I12"/>
  <c r="G12"/>
  <c r="E12"/>
  <c r="S11"/>
  <c r="U11"/>
  <c r="Q11"/>
  <c r="O11"/>
  <c r="M11"/>
  <c r="K11"/>
  <c r="I11"/>
  <c r="G11"/>
  <c r="E11"/>
  <c r="S10"/>
  <c r="U10"/>
  <c r="Q10"/>
  <c r="O10"/>
  <c r="M10"/>
  <c r="K10"/>
  <c r="I10"/>
  <c r="G10"/>
  <c r="E10"/>
  <c r="S9"/>
  <c r="U9"/>
  <c r="Q9"/>
  <c r="O9"/>
  <c r="M9"/>
  <c r="K9"/>
  <c r="I9"/>
  <c r="G9"/>
  <c r="E9"/>
  <c r="S8"/>
  <c r="U8"/>
  <c r="Q8"/>
  <c r="O8"/>
  <c r="M8"/>
  <c r="K8"/>
  <c r="I8"/>
  <c r="G8"/>
  <c r="E8"/>
  <c r="S7"/>
  <c r="U7"/>
  <c r="Q7"/>
  <c r="O7"/>
  <c r="M7"/>
  <c r="K7"/>
  <c r="I7"/>
  <c r="G7"/>
  <c r="E7"/>
  <c r="S6"/>
  <c r="U6"/>
  <c r="Q6"/>
  <c r="O6"/>
  <c r="M6"/>
  <c r="K6"/>
  <c r="I6"/>
  <c r="G6"/>
  <c r="E6"/>
  <c r="S5"/>
  <c r="U5"/>
  <c r="Q5"/>
  <c r="O5"/>
  <c r="M5"/>
  <c r="K5"/>
  <c r="I5"/>
  <c r="G5"/>
  <c r="E5"/>
  <c r="S4"/>
  <c r="U4"/>
  <c r="Q4"/>
  <c r="O4"/>
  <c r="M4"/>
  <c r="K4"/>
  <c r="I4"/>
  <c r="G4"/>
  <c r="E4"/>
  <c r="M17" i="8"/>
  <c r="M16"/>
  <c r="M15"/>
  <c r="M14"/>
  <c r="M12"/>
  <c r="M11"/>
  <c r="M10"/>
  <c r="M9"/>
  <c r="M8"/>
  <c r="M7"/>
  <c r="M6"/>
  <c r="M5"/>
  <c r="M4"/>
  <c r="M13"/>
  <c r="W15"/>
  <c r="U15"/>
  <c r="L19"/>
  <c r="Q15"/>
  <c r="O15"/>
  <c r="K15"/>
  <c r="I15"/>
  <c r="E15"/>
  <c r="V19"/>
  <c r="T19"/>
  <c r="P19"/>
  <c r="N19"/>
  <c r="J19"/>
  <c r="H19"/>
  <c r="F19"/>
  <c r="D19"/>
  <c r="B19"/>
  <c r="Q9"/>
  <c r="Q17"/>
  <c r="Q6"/>
  <c r="Q8"/>
  <c r="Q16"/>
  <c r="Q11"/>
  <c r="Q4"/>
  <c r="Q5"/>
  <c r="Q7"/>
  <c r="Q14"/>
  <c r="Q12"/>
  <c r="Q10"/>
  <c r="Q13"/>
  <c r="W9"/>
  <c r="W17"/>
  <c r="W6"/>
  <c r="W8"/>
  <c r="W16"/>
  <c r="W11"/>
  <c r="W4"/>
  <c r="W5"/>
  <c r="W7"/>
  <c r="W14"/>
  <c r="W12"/>
  <c r="W10"/>
  <c r="U9"/>
  <c r="U17"/>
  <c r="U6"/>
  <c r="U8"/>
  <c r="U16"/>
  <c r="U11"/>
  <c r="U4"/>
  <c r="U5"/>
  <c r="U7"/>
  <c r="U14"/>
  <c r="U12"/>
  <c r="U10"/>
  <c r="O9"/>
  <c r="O17"/>
  <c r="O6"/>
  <c r="O8"/>
  <c r="O16"/>
  <c r="O11"/>
  <c r="O4"/>
  <c r="O5"/>
  <c r="O7"/>
  <c r="O14"/>
  <c r="O12"/>
  <c r="O10"/>
  <c r="K9"/>
  <c r="K17"/>
  <c r="K6"/>
  <c r="K8"/>
  <c r="K16"/>
  <c r="K11"/>
  <c r="K4"/>
  <c r="K5"/>
  <c r="K7"/>
  <c r="K14"/>
  <c r="K12"/>
  <c r="K10"/>
  <c r="I9"/>
  <c r="I17"/>
  <c r="I6"/>
  <c r="I8"/>
  <c r="I16"/>
  <c r="I11"/>
  <c r="I4"/>
  <c r="I5"/>
  <c r="I7"/>
  <c r="I14"/>
  <c r="I12"/>
  <c r="I10"/>
  <c r="G9"/>
  <c r="G17"/>
  <c r="G6"/>
  <c r="G8"/>
  <c r="G16"/>
  <c r="G11"/>
  <c r="G4"/>
  <c r="G5"/>
  <c r="G7"/>
  <c r="G14"/>
  <c r="G12"/>
  <c r="G10"/>
  <c r="E9"/>
  <c r="E17"/>
  <c r="E6"/>
  <c r="E8"/>
  <c r="E16"/>
  <c r="E11"/>
  <c r="E4"/>
  <c r="E5"/>
  <c r="E7"/>
  <c r="E14"/>
  <c r="E12"/>
  <c r="E10"/>
  <c r="W13"/>
  <c r="U13"/>
  <c r="O13"/>
  <c r="K13"/>
  <c r="E13"/>
  <c r="G13"/>
  <c r="I13"/>
  <c r="M19" i="20" l="1"/>
  <c r="U19"/>
  <c r="C17"/>
  <c r="I19"/>
  <c r="Q19"/>
  <c r="O19"/>
  <c r="C6"/>
  <c r="C10"/>
  <c r="C14"/>
  <c r="G19"/>
  <c r="C7"/>
  <c r="C11"/>
  <c r="C15"/>
  <c r="K19"/>
  <c r="W19"/>
  <c r="S19"/>
  <c r="U18" i="17"/>
  <c r="C4"/>
  <c r="G18"/>
  <c r="K18"/>
  <c r="O18"/>
  <c r="S18"/>
  <c r="W18"/>
  <c r="E18"/>
  <c r="I18"/>
  <c r="M18"/>
  <c r="Q18"/>
  <c r="U15" i="14"/>
  <c r="W15"/>
  <c r="E15"/>
  <c r="G15"/>
  <c r="I15"/>
  <c r="K15"/>
  <c r="M15"/>
  <c r="O15"/>
  <c r="Q15"/>
  <c r="S15"/>
  <c r="M19" i="8"/>
  <c r="K19" i="11"/>
  <c r="U19"/>
  <c r="I19"/>
  <c r="Q19"/>
  <c r="G19"/>
  <c r="O19"/>
  <c r="Q19" i="8"/>
  <c r="I19"/>
  <c r="E19"/>
  <c r="O19"/>
  <c r="W19"/>
  <c r="G19"/>
  <c r="U19"/>
  <c r="K19"/>
</calcChain>
</file>

<file path=xl/sharedStrings.xml><?xml version="1.0" encoding="utf-8"?>
<sst xmlns="http://schemas.openxmlformats.org/spreadsheetml/2006/main" count="145" uniqueCount="41">
  <si>
    <t>Comfortable seating</t>
  </si>
  <si>
    <t>Lighting</t>
  </si>
  <si>
    <t>Proximity to food</t>
  </si>
  <si>
    <t>Quiet</t>
  </si>
  <si>
    <t>Space to spread out</t>
  </si>
  <si>
    <t>Science Center</t>
  </si>
  <si>
    <t>Library</t>
  </si>
  <si>
    <t>KJ</t>
  </si>
  <si>
    <t>Chapel</t>
  </si>
  <si>
    <t>Sadove</t>
  </si>
  <si>
    <t>List</t>
  </si>
  <si>
    <t>Commons</t>
  </si>
  <si>
    <t>My Dorm</t>
  </si>
  <si>
    <t>McEwen</t>
  </si>
  <si>
    <t>Glen</t>
  </si>
  <si>
    <t>Root</t>
  </si>
  <si>
    <t>Glen House</t>
  </si>
  <si>
    <t>Days-Massolo</t>
  </si>
  <si>
    <t>Christian Johnson</t>
  </si>
  <si>
    <t>Wellin</t>
  </si>
  <si>
    <t>Building</t>
  </si>
  <si>
    <t>Beinecke</t>
  </si>
  <si>
    <t>Close to home</t>
  </si>
  <si>
    <t>Network and power</t>
  </si>
  <si>
    <t>Technology</t>
  </si>
  <si>
    <t>First Choice</t>
  </si>
  <si>
    <t>No Preference</t>
  </si>
  <si>
    <t>Total</t>
  </si>
  <si>
    <t>You have a 10 page paper that was assigned weeks ago that is due tomorrow . . .</t>
  </si>
  <si>
    <t>Where is your favorite spot to get this done? What  are the spot's key features?</t>
  </si>
  <si>
    <t>Blood Fitness Center</t>
  </si>
  <si>
    <t>Private</t>
  </si>
  <si>
    <t>Sociable atmosphere</t>
  </si>
  <si>
    <t>You have a lot of reading to do before class the next day . . .</t>
  </si>
  <si>
    <t>You have a project to work on with a small group . . .</t>
  </si>
  <si>
    <t>Data from a Hamilton College student survey conducted by the Library Student Advisory Group in the Spring of 2012.</t>
  </si>
  <si>
    <t>My Dorm / Home</t>
  </si>
  <si>
    <t>You are studying for finals . . .</t>
  </si>
  <si>
    <t>No preference</t>
  </si>
  <si>
    <t>It's an typical night and you just need to get some work done . . .</t>
  </si>
  <si>
    <t>Christian A. Johnson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</si>
</sst>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444444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right" vertical="top" indent="1"/>
    </xf>
    <xf numFmtId="0" fontId="0" fillId="0" borderId="0" xfId="0" applyFont="1" applyAlignment="1">
      <alignment horizontal="right" vertical="top" wrapText="1" indent="1"/>
    </xf>
    <xf numFmtId="0" fontId="0" fillId="0" borderId="0" xfId="0" applyFont="1" applyBorder="1" applyAlignment="1">
      <alignment horizontal="right" vertical="top" indent="1"/>
    </xf>
    <xf numFmtId="9" fontId="0" fillId="0" borderId="0" xfId="0" applyNumberFormat="1" applyBorder="1" applyAlignment="1">
      <alignment horizontal="right" vertical="top" indent="1"/>
    </xf>
    <xf numFmtId="0" fontId="0" fillId="0" borderId="0" xfId="0" applyFont="1" applyFill="1" applyBorder="1" applyAlignment="1">
      <alignment horizontal="right" vertical="top" indent="1"/>
    </xf>
    <xf numFmtId="0" fontId="0" fillId="0" borderId="0" xfId="0" applyFont="1" applyAlignment="1">
      <alignment horizontal="left" vertical="top" indent="1"/>
    </xf>
    <xf numFmtId="0" fontId="0" fillId="33" borderId="0" xfId="0" applyFill="1" applyAlignment="1">
      <alignment horizontal="left" vertical="top" wrapText="1" indent="1"/>
    </xf>
    <xf numFmtId="0" fontId="0" fillId="0" borderId="0" xfId="0" applyFont="1" applyAlignment="1">
      <alignment horizontal="left" vertical="top" wrapText="1" indent="1"/>
    </xf>
    <xf numFmtId="0" fontId="0" fillId="41" borderId="0" xfId="0" applyFill="1" applyAlignment="1">
      <alignment horizontal="left" vertical="top" wrapText="1" indent="1"/>
    </xf>
    <xf numFmtId="0" fontId="0" fillId="39" borderId="0" xfId="0" applyFill="1" applyAlignment="1">
      <alignment horizontal="left" vertical="top" wrapText="1" indent="1"/>
    </xf>
    <xf numFmtId="0" fontId="0" fillId="38" borderId="0" xfId="0" applyFill="1" applyAlignment="1">
      <alignment horizontal="left" vertical="top" wrapText="1" indent="1"/>
    </xf>
    <xf numFmtId="0" fontId="0" fillId="38" borderId="0" xfId="0" applyFont="1" applyFill="1" applyAlignment="1">
      <alignment horizontal="left" vertical="top" wrapText="1" indent="1"/>
    </xf>
    <xf numFmtId="0" fontId="0" fillId="37" borderId="0" xfId="0" applyFill="1" applyAlignment="1">
      <alignment horizontal="left" vertical="top" wrapText="1" indent="1"/>
    </xf>
    <xf numFmtId="0" fontId="0" fillId="36" borderId="0" xfId="0" applyFill="1" applyAlignment="1">
      <alignment horizontal="left" vertical="top" wrapText="1" indent="1"/>
    </xf>
    <xf numFmtId="0" fontId="0" fillId="35" borderId="0" xfId="0" applyFill="1" applyAlignment="1">
      <alignment horizontal="left" vertical="top" wrapText="1" indent="1"/>
    </xf>
    <xf numFmtId="0" fontId="0" fillId="34" borderId="0" xfId="0" applyFill="1" applyAlignment="1">
      <alignment horizontal="left" vertical="top" wrapText="1" indent="1"/>
    </xf>
    <xf numFmtId="0" fontId="0" fillId="40" borderId="0" xfId="0" applyFill="1" applyAlignment="1">
      <alignment horizontal="left" vertical="top" wrapText="1" indent="1"/>
    </xf>
    <xf numFmtId="0" fontId="0" fillId="0" borderId="0" xfId="0" applyFont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39" borderId="0" xfId="0" applyFont="1" applyFill="1" applyAlignment="1">
      <alignment horizontal="left" vertical="top" wrapText="1" indent="1"/>
    </xf>
    <xf numFmtId="0" fontId="0" fillId="42" borderId="10" xfId="0" applyFill="1" applyBorder="1" applyAlignment="1">
      <alignment horizontal="left" vertical="top" wrapText="1" indent="1"/>
    </xf>
    <xf numFmtId="0" fontId="18" fillId="43" borderId="0" xfId="0" applyFont="1" applyFill="1" applyAlignment="1">
      <alignment horizontal="left" vertical="top" indent="1"/>
    </xf>
    <xf numFmtId="0" fontId="0" fillId="43" borderId="0" xfId="0" applyFont="1" applyFill="1" applyAlignment="1">
      <alignment horizontal="left" vertical="top" indent="1"/>
    </xf>
    <xf numFmtId="0" fontId="19" fillId="43" borderId="0" xfId="0" applyFont="1" applyFill="1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20" fillId="37" borderId="0" xfId="0" applyFont="1" applyFill="1" applyAlignment="1">
      <alignment horizontal="left" vertical="top" wrapText="1" indent="1"/>
    </xf>
    <xf numFmtId="0" fontId="0" fillId="36" borderId="0" xfId="0" applyFont="1" applyFill="1" applyAlignment="1">
      <alignment horizontal="left" vertical="top" wrapText="1" indent="1"/>
    </xf>
    <xf numFmtId="0" fontId="0" fillId="40" borderId="0" xfId="0" applyFont="1" applyFill="1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right" wrapText="1" indent="1"/>
    </xf>
    <xf numFmtId="0" fontId="0" fillId="0" borderId="0" xfId="0" applyFont="1" applyAlignment="1">
      <alignment horizontal="right" indent="1"/>
    </xf>
    <xf numFmtId="0" fontId="0" fillId="0" borderId="0" xfId="0" applyAlignment="1">
      <alignment horizontal="right" wrapText="1" indent="1"/>
    </xf>
    <xf numFmtId="0" fontId="0" fillId="0" borderId="0" xfId="0" applyAlignment="1">
      <alignment horizontal="righ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activeCell="A22" sqref="A22"/>
    </sheetView>
  </sheetViews>
  <sheetFormatPr defaultColWidth="19.7109375" defaultRowHeight="15"/>
  <cols>
    <col min="1" max="1" width="20.7109375" style="7" customWidth="1"/>
    <col min="2" max="2" width="10.85546875" style="2" customWidth="1"/>
    <col min="3" max="3" width="6.7109375" style="2" customWidth="1"/>
    <col min="4" max="4" width="13.7109375" style="2" customWidth="1"/>
    <col min="5" max="5" width="6.7109375" style="2" customWidth="1"/>
    <col min="6" max="6" width="13.7109375" style="2" customWidth="1"/>
    <col min="7" max="7" width="6.7109375" style="2" customWidth="1"/>
    <col min="8" max="8" width="13.7109375" style="2" customWidth="1"/>
    <col min="9" max="9" width="6.7109375" style="2" customWidth="1"/>
    <col min="10" max="10" width="13.7109375" style="2" customWidth="1"/>
    <col min="11" max="11" width="6.7109375" style="2" customWidth="1"/>
    <col min="12" max="12" width="13.7109375" style="2" customWidth="1"/>
    <col min="13" max="13" width="6.7109375" style="2" customWidth="1"/>
    <col min="14" max="14" width="13.7109375" style="2" customWidth="1"/>
    <col min="15" max="15" width="6.7109375" style="2" customWidth="1"/>
    <col min="16" max="16" width="13.7109375" style="2" customWidth="1"/>
    <col min="17" max="17" width="6.7109375" style="2" customWidth="1"/>
    <col min="18" max="18" width="13.7109375" style="2" customWidth="1"/>
    <col min="19" max="19" width="6.7109375" style="2" customWidth="1"/>
    <col min="20" max="20" width="13.7109375" style="2" customWidth="1"/>
    <col min="21" max="21" width="6.7109375" style="2" customWidth="1"/>
    <col min="22" max="22" width="13.7109375" style="2" customWidth="1"/>
    <col min="23" max="23" width="6.7109375" style="2" customWidth="1"/>
    <col min="24" max="16384" width="19.7109375" style="2"/>
  </cols>
  <sheetData>
    <row r="1" spans="1:24" ht="18.75">
      <c r="A1" s="23" t="s">
        <v>28</v>
      </c>
      <c r="B1" s="23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  <c r="X1" s="7"/>
    </row>
    <row r="2" spans="1:24" ht="18.75">
      <c r="A2" s="25" t="s">
        <v>29</v>
      </c>
      <c r="B2" s="23"/>
      <c r="C2" s="23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  <c r="X2" s="7"/>
    </row>
    <row r="3" spans="1:24" s="7" customFormat="1" ht="35.1" customHeight="1">
      <c r="A3" s="22" t="s">
        <v>20</v>
      </c>
      <c r="B3" s="18" t="s">
        <v>25</v>
      </c>
      <c r="C3" s="18"/>
      <c r="D3" s="10" t="s">
        <v>22</v>
      </c>
      <c r="E3" s="10"/>
      <c r="F3" s="21" t="s">
        <v>0</v>
      </c>
      <c r="G3" s="11"/>
      <c r="H3" s="13" t="s">
        <v>1</v>
      </c>
      <c r="I3" s="12"/>
      <c r="J3" s="8" t="s">
        <v>23</v>
      </c>
      <c r="K3" s="8"/>
      <c r="L3" s="27" t="s">
        <v>31</v>
      </c>
      <c r="M3" s="14"/>
      <c r="N3" s="28" t="s">
        <v>2</v>
      </c>
      <c r="O3" s="15"/>
      <c r="P3" s="16" t="s">
        <v>3</v>
      </c>
      <c r="Q3" s="16"/>
      <c r="R3" s="17" t="s">
        <v>32</v>
      </c>
      <c r="S3" s="17"/>
      <c r="T3" s="29" t="s">
        <v>4</v>
      </c>
      <c r="U3" s="18"/>
      <c r="V3" s="10" t="s">
        <v>24</v>
      </c>
      <c r="W3" s="10"/>
    </row>
    <row r="4" spans="1:24" s="9" customFormat="1" ht="15" customHeight="1">
      <c r="A4" s="19" t="s">
        <v>6</v>
      </c>
      <c r="B4" s="2">
        <v>120</v>
      </c>
      <c r="C4" s="5">
        <f>B4/B19</f>
        <v>0.35087719298245612</v>
      </c>
      <c r="D4" s="2">
        <v>38</v>
      </c>
      <c r="E4" s="5">
        <f t="shared" ref="E4:E17" si="0">D4/B4</f>
        <v>0.31666666666666665</v>
      </c>
      <c r="F4" s="2">
        <v>37</v>
      </c>
      <c r="G4" s="5">
        <f t="shared" ref="G4:G17" si="1">F4/B4</f>
        <v>0.30833333333333335</v>
      </c>
      <c r="H4" s="2">
        <v>61</v>
      </c>
      <c r="I4" s="5">
        <f t="shared" ref="I4:I17" si="2">H4/B4</f>
        <v>0.5083333333333333</v>
      </c>
      <c r="J4" s="2">
        <v>90</v>
      </c>
      <c r="K4" s="5">
        <f t="shared" ref="K4:K17" si="3">J4/B4</f>
        <v>0.75</v>
      </c>
      <c r="L4" s="2">
        <v>95</v>
      </c>
      <c r="M4" s="5">
        <f t="shared" ref="M4:M12" si="4">L4/B4</f>
        <v>0.79166666666666663</v>
      </c>
      <c r="N4" s="2">
        <v>19</v>
      </c>
      <c r="O4" s="5">
        <f t="shared" ref="O4:O17" si="5">N4/B4</f>
        <v>0.15833333333333333</v>
      </c>
      <c r="P4" s="2">
        <v>105</v>
      </c>
      <c r="Q4" s="5">
        <f t="shared" ref="Q4:Q17" si="6">P4/B4</f>
        <v>0.875</v>
      </c>
      <c r="R4" s="2">
        <v>13</v>
      </c>
      <c r="S4" s="5">
        <f t="shared" ref="S4:S6" si="7">R4/B4</f>
        <v>0.10833333333333334</v>
      </c>
      <c r="T4" s="2">
        <v>95</v>
      </c>
      <c r="U4" s="5">
        <f t="shared" ref="U4:U17" si="8">T4/B4</f>
        <v>0.79166666666666663</v>
      </c>
      <c r="V4" s="2">
        <v>23</v>
      </c>
      <c r="W4" s="5">
        <f t="shared" ref="W4:W17" si="9">V4/B4</f>
        <v>0.19166666666666668</v>
      </c>
      <c r="X4" s="2"/>
    </row>
    <row r="5" spans="1:24">
      <c r="A5" s="20" t="s">
        <v>7</v>
      </c>
      <c r="B5" s="2">
        <v>106</v>
      </c>
      <c r="C5" s="5">
        <f>B5/B19</f>
        <v>0.30994152046783624</v>
      </c>
      <c r="D5" s="2">
        <v>63</v>
      </c>
      <c r="E5" s="5">
        <f t="shared" si="0"/>
        <v>0.59433962264150941</v>
      </c>
      <c r="F5" s="2">
        <v>60</v>
      </c>
      <c r="G5" s="5">
        <f t="shared" si="1"/>
        <v>0.56603773584905659</v>
      </c>
      <c r="H5" s="2">
        <v>72</v>
      </c>
      <c r="I5" s="5">
        <f t="shared" si="2"/>
        <v>0.67924528301886788</v>
      </c>
      <c r="J5" s="2">
        <v>83</v>
      </c>
      <c r="K5" s="5">
        <f t="shared" si="3"/>
        <v>0.78301886792452835</v>
      </c>
      <c r="L5" s="2">
        <v>90</v>
      </c>
      <c r="M5" s="5">
        <f t="shared" si="4"/>
        <v>0.84905660377358494</v>
      </c>
      <c r="N5" s="2">
        <v>23</v>
      </c>
      <c r="O5" s="5">
        <f t="shared" si="5"/>
        <v>0.21698113207547171</v>
      </c>
      <c r="P5" s="2">
        <v>90</v>
      </c>
      <c r="Q5" s="5">
        <f t="shared" si="6"/>
        <v>0.84905660377358494</v>
      </c>
      <c r="R5" s="2">
        <v>19</v>
      </c>
      <c r="S5" s="5">
        <f t="shared" si="7"/>
        <v>0.17924528301886791</v>
      </c>
      <c r="T5" s="2">
        <v>91</v>
      </c>
      <c r="U5" s="5">
        <f t="shared" si="8"/>
        <v>0.85849056603773588</v>
      </c>
      <c r="V5" s="2">
        <v>10</v>
      </c>
      <c r="W5" s="5">
        <f t="shared" si="9"/>
        <v>9.4339622641509441E-2</v>
      </c>
    </row>
    <row r="6" spans="1:24">
      <c r="A6" s="20" t="s">
        <v>5</v>
      </c>
      <c r="B6" s="2">
        <v>65</v>
      </c>
      <c r="C6" s="5">
        <f>B6/B19</f>
        <v>0.19005847953216373</v>
      </c>
      <c r="D6" s="2">
        <v>19</v>
      </c>
      <c r="E6" s="5">
        <f t="shared" si="0"/>
        <v>0.29230769230769232</v>
      </c>
      <c r="F6" s="2">
        <v>36</v>
      </c>
      <c r="G6" s="5">
        <f t="shared" si="1"/>
        <v>0.55384615384615388</v>
      </c>
      <c r="H6" s="2">
        <v>46</v>
      </c>
      <c r="I6" s="5">
        <f t="shared" si="2"/>
        <v>0.70769230769230773</v>
      </c>
      <c r="J6" s="2">
        <v>47</v>
      </c>
      <c r="K6" s="5">
        <f t="shared" si="3"/>
        <v>0.72307692307692306</v>
      </c>
      <c r="L6" s="2">
        <v>61</v>
      </c>
      <c r="M6" s="5">
        <f t="shared" si="4"/>
        <v>0.93846153846153846</v>
      </c>
      <c r="N6" s="2">
        <v>8</v>
      </c>
      <c r="O6" s="5">
        <f t="shared" si="5"/>
        <v>0.12307692307692308</v>
      </c>
      <c r="P6" s="2">
        <v>60</v>
      </c>
      <c r="Q6" s="5">
        <f t="shared" si="6"/>
        <v>0.92307692307692313</v>
      </c>
      <c r="R6" s="2">
        <v>7</v>
      </c>
      <c r="S6" s="5">
        <f t="shared" si="7"/>
        <v>0.1076923076923077</v>
      </c>
      <c r="T6" s="2">
        <v>59</v>
      </c>
      <c r="U6" s="5">
        <f t="shared" si="8"/>
        <v>0.90769230769230769</v>
      </c>
      <c r="V6" s="2">
        <v>4</v>
      </c>
      <c r="W6" s="5">
        <f t="shared" si="9"/>
        <v>6.1538461538461542E-2</v>
      </c>
    </row>
    <row r="7" spans="1:24">
      <c r="A7" s="20" t="s">
        <v>12</v>
      </c>
      <c r="B7" s="2">
        <v>23</v>
      </c>
      <c r="C7" s="5">
        <f>B7/B19</f>
        <v>6.725146198830409E-2</v>
      </c>
      <c r="D7" s="2">
        <v>22</v>
      </c>
      <c r="E7" s="5">
        <f t="shared" si="0"/>
        <v>0.95652173913043481</v>
      </c>
      <c r="F7" s="2">
        <v>18</v>
      </c>
      <c r="G7" s="5">
        <f t="shared" si="1"/>
        <v>0.78260869565217395</v>
      </c>
      <c r="H7" s="2">
        <v>13</v>
      </c>
      <c r="I7" s="5">
        <f t="shared" si="2"/>
        <v>0.56521739130434778</v>
      </c>
      <c r="J7" s="2">
        <v>21</v>
      </c>
      <c r="K7" s="5">
        <f t="shared" si="3"/>
        <v>0.91304347826086951</v>
      </c>
      <c r="L7" s="2">
        <v>20</v>
      </c>
      <c r="M7" s="5">
        <f t="shared" si="4"/>
        <v>0.86956521739130432</v>
      </c>
      <c r="N7" s="2">
        <v>6</v>
      </c>
      <c r="O7" s="5">
        <f t="shared" si="5"/>
        <v>0.2608695652173913</v>
      </c>
      <c r="P7" s="2">
        <v>19</v>
      </c>
      <c r="Q7" s="5">
        <f t="shared" si="6"/>
        <v>0.82608695652173914</v>
      </c>
      <c r="R7" s="2">
        <v>2</v>
      </c>
      <c r="S7" s="5">
        <f>R7/B7</f>
        <v>8.6956521739130432E-2</v>
      </c>
      <c r="T7" s="2">
        <v>22</v>
      </c>
      <c r="U7" s="5">
        <f t="shared" si="8"/>
        <v>0.95652173913043481</v>
      </c>
      <c r="V7" s="2">
        <v>2</v>
      </c>
      <c r="W7" s="5">
        <f t="shared" si="9"/>
        <v>8.6956521739130432E-2</v>
      </c>
    </row>
    <row r="8" spans="1:24">
      <c r="A8" s="7" t="s">
        <v>9</v>
      </c>
      <c r="B8" s="2">
        <v>5</v>
      </c>
      <c r="C8" s="5">
        <f>B8/B19</f>
        <v>1.4619883040935672E-2</v>
      </c>
      <c r="D8" s="2">
        <v>3</v>
      </c>
      <c r="E8" s="5">
        <f t="shared" si="0"/>
        <v>0.6</v>
      </c>
      <c r="F8" s="2">
        <v>3</v>
      </c>
      <c r="G8" s="5">
        <f t="shared" si="1"/>
        <v>0.6</v>
      </c>
      <c r="H8" s="2">
        <v>1</v>
      </c>
      <c r="I8" s="5">
        <f t="shared" si="2"/>
        <v>0.2</v>
      </c>
      <c r="J8" s="2">
        <v>1</v>
      </c>
      <c r="K8" s="5">
        <f t="shared" si="3"/>
        <v>0.2</v>
      </c>
      <c r="L8" s="2">
        <v>4</v>
      </c>
      <c r="M8" s="5">
        <f t="shared" si="4"/>
        <v>0.8</v>
      </c>
      <c r="N8" s="2">
        <v>2</v>
      </c>
      <c r="O8" s="5">
        <f t="shared" si="5"/>
        <v>0.4</v>
      </c>
      <c r="P8" s="2">
        <v>3</v>
      </c>
      <c r="Q8" s="5">
        <f t="shared" si="6"/>
        <v>0.6</v>
      </c>
      <c r="R8" s="2">
        <v>1</v>
      </c>
      <c r="S8" s="5">
        <f t="shared" ref="S8:S17" si="10">R8/B8</f>
        <v>0.2</v>
      </c>
      <c r="T8" s="2">
        <v>5</v>
      </c>
      <c r="U8" s="5">
        <f t="shared" si="8"/>
        <v>1</v>
      </c>
      <c r="V8" s="2">
        <v>1</v>
      </c>
      <c r="W8" s="5">
        <f t="shared" si="9"/>
        <v>0.2</v>
      </c>
    </row>
    <row r="9" spans="1:24">
      <c r="A9" s="7" t="s">
        <v>26</v>
      </c>
      <c r="B9" s="2">
        <v>5</v>
      </c>
      <c r="C9" s="5">
        <f>B9/B19</f>
        <v>1.4619883040935672E-2</v>
      </c>
      <c r="D9" s="2">
        <v>2</v>
      </c>
      <c r="E9" s="5">
        <f t="shared" si="0"/>
        <v>0.4</v>
      </c>
      <c r="F9" s="2">
        <v>5</v>
      </c>
      <c r="G9" s="5">
        <f t="shared" si="1"/>
        <v>1</v>
      </c>
      <c r="H9" s="2">
        <v>4</v>
      </c>
      <c r="I9" s="5">
        <f t="shared" si="2"/>
        <v>0.8</v>
      </c>
      <c r="J9" s="2">
        <v>5</v>
      </c>
      <c r="K9" s="5">
        <f t="shared" si="3"/>
        <v>1</v>
      </c>
      <c r="L9" s="2">
        <v>4</v>
      </c>
      <c r="M9" s="5">
        <f t="shared" si="4"/>
        <v>0.8</v>
      </c>
      <c r="N9" s="2">
        <v>2</v>
      </c>
      <c r="O9" s="5">
        <f t="shared" si="5"/>
        <v>0.4</v>
      </c>
      <c r="P9" s="2">
        <v>5</v>
      </c>
      <c r="Q9" s="5">
        <f t="shared" si="6"/>
        <v>1</v>
      </c>
      <c r="R9" s="2">
        <v>0</v>
      </c>
      <c r="S9" s="5">
        <f t="shared" si="10"/>
        <v>0</v>
      </c>
      <c r="T9" s="2">
        <v>5</v>
      </c>
      <c r="U9" s="5">
        <f t="shared" si="8"/>
        <v>1</v>
      </c>
      <c r="V9" s="2">
        <v>2</v>
      </c>
      <c r="W9" s="5">
        <f t="shared" si="9"/>
        <v>0.4</v>
      </c>
    </row>
    <row r="10" spans="1:24">
      <c r="A10" s="7" t="s">
        <v>8</v>
      </c>
      <c r="B10" s="2">
        <v>4</v>
      </c>
      <c r="C10" s="5">
        <f>B10/B19</f>
        <v>1.1695906432748537E-2</v>
      </c>
      <c r="D10" s="2">
        <v>1</v>
      </c>
      <c r="E10" s="5">
        <f t="shared" si="0"/>
        <v>0.25</v>
      </c>
      <c r="F10" s="2">
        <v>2</v>
      </c>
      <c r="G10" s="5">
        <f t="shared" si="1"/>
        <v>0.5</v>
      </c>
      <c r="H10" s="2">
        <v>2</v>
      </c>
      <c r="I10" s="5">
        <f t="shared" si="2"/>
        <v>0.5</v>
      </c>
      <c r="J10" s="2">
        <v>1</v>
      </c>
      <c r="K10" s="5">
        <f t="shared" si="3"/>
        <v>0.25</v>
      </c>
      <c r="L10" s="2">
        <v>4</v>
      </c>
      <c r="M10" s="5">
        <f t="shared" si="4"/>
        <v>1</v>
      </c>
      <c r="N10" s="2">
        <v>3</v>
      </c>
      <c r="O10" s="5">
        <f t="shared" si="5"/>
        <v>0.75</v>
      </c>
      <c r="P10" s="2">
        <v>4</v>
      </c>
      <c r="Q10" s="5">
        <f t="shared" si="6"/>
        <v>1</v>
      </c>
      <c r="R10" s="2">
        <v>1</v>
      </c>
      <c r="S10" s="5">
        <f t="shared" si="10"/>
        <v>0.25</v>
      </c>
      <c r="T10" s="2">
        <v>4</v>
      </c>
      <c r="U10" s="5">
        <f t="shared" si="8"/>
        <v>1</v>
      </c>
      <c r="V10" s="2">
        <v>0</v>
      </c>
      <c r="W10" s="5">
        <f t="shared" si="9"/>
        <v>0</v>
      </c>
    </row>
    <row r="11" spans="1:24">
      <c r="A11" s="7" t="s">
        <v>13</v>
      </c>
      <c r="B11" s="2">
        <v>4</v>
      </c>
      <c r="C11" s="5">
        <f>B11/B19</f>
        <v>1.1695906432748537E-2</v>
      </c>
      <c r="D11" s="2">
        <v>3</v>
      </c>
      <c r="E11" s="5">
        <f t="shared" si="0"/>
        <v>0.75</v>
      </c>
      <c r="F11" s="2">
        <v>3</v>
      </c>
      <c r="G11" s="5">
        <f t="shared" si="1"/>
        <v>0.75</v>
      </c>
      <c r="H11" s="2">
        <v>3</v>
      </c>
      <c r="I11" s="5">
        <f t="shared" si="2"/>
        <v>0.75</v>
      </c>
      <c r="J11" s="2">
        <v>3</v>
      </c>
      <c r="K11" s="5">
        <f t="shared" si="3"/>
        <v>0.75</v>
      </c>
      <c r="L11" s="2">
        <v>1</v>
      </c>
      <c r="M11" s="5">
        <f t="shared" si="4"/>
        <v>0.25</v>
      </c>
      <c r="N11" s="2">
        <v>2</v>
      </c>
      <c r="O11" s="5">
        <f t="shared" si="5"/>
        <v>0.5</v>
      </c>
      <c r="P11" s="2">
        <v>1</v>
      </c>
      <c r="Q11" s="5">
        <f t="shared" si="6"/>
        <v>0.25</v>
      </c>
      <c r="R11" s="2">
        <v>1</v>
      </c>
      <c r="S11" s="5">
        <f t="shared" si="10"/>
        <v>0.25</v>
      </c>
      <c r="T11" s="2">
        <v>3</v>
      </c>
      <c r="U11" s="5">
        <f t="shared" si="8"/>
        <v>0.75</v>
      </c>
      <c r="V11" s="2">
        <v>0</v>
      </c>
      <c r="W11" s="5">
        <f t="shared" si="9"/>
        <v>0</v>
      </c>
    </row>
    <row r="12" spans="1:24">
      <c r="A12" s="20" t="s">
        <v>40</v>
      </c>
      <c r="B12" s="2">
        <v>3</v>
      </c>
      <c r="C12" s="5">
        <f>B12/B19</f>
        <v>8.771929824561403E-3</v>
      </c>
      <c r="D12" s="2">
        <v>1</v>
      </c>
      <c r="E12" s="5">
        <f t="shared" si="0"/>
        <v>0.33333333333333331</v>
      </c>
      <c r="F12" s="2">
        <v>0</v>
      </c>
      <c r="G12" s="5">
        <f t="shared" si="1"/>
        <v>0</v>
      </c>
      <c r="H12" s="2">
        <v>2</v>
      </c>
      <c r="I12" s="5">
        <f t="shared" si="2"/>
        <v>0.66666666666666663</v>
      </c>
      <c r="J12" s="2">
        <v>1</v>
      </c>
      <c r="K12" s="5">
        <f t="shared" si="3"/>
        <v>0.33333333333333331</v>
      </c>
      <c r="L12" s="2">
        <v>3</v>
      </c>
      <c r="M12" s="5">
        <f t="shared" si="4"/>
        <v>1</v>
      </c>
      <c r="N12" s="2">
        <v>1</v>
      </c>
      <c r="O12" s="5">
        <f t="shared" si="5"/>
        <v>0.33333333333333331</v>
      </c>
      <c r="P12" s="2">
        <v>3</v>
      </c>
      <c r="Q12" s="5">
        <f t="shared" si="6"/>
        <v>1</v>
      </c>
      <c r="R12" s="2">
        <v>0</v>
      </c>
      <c r="S12" s="5">
        <f t="shared" si="10"/>
        <v>0</v>
      </c>
      <c r="T12" s="2">
        <v>3</v>
      </c>
      <c r="U12" s="5">
        <f t="shared" si="8"/>
        <v>1</v>
      </c>
      <c r="V12" s="2">
        <v>0</v>
      </c>
      <c r="W12" s="5">
        <f t="shared" si="9"/>
        <v>0</v>
      </c>
    </row>
    <row r="13" spans="1:24">
      <c r="A13" s="26" t="s">
        <v>21</v>
      </c>
      <c r="B13" s="4">
        <v>2</v>
      </c>
      <c r="C13" s="5">
        <f>B13/B19</f>
        <v>5.8479532163742687E-3</v>
      </c>
      <c r="D13" s="4">
        <v>0</v>
      </c>
      <c r="E13" s="5">
        <f t="shared" si="0"/>
        <v>0</v>
      </c>
      <c r="F13" s="4">
        <v>1</v>
      </c>
      <c r="G13" s="5">
        <f t="shared" si="1"/>
        <v>0.5</v>
      </c>
      <c r="H13" s="4">
        <v>1</v>
      </c>
      <c r="I13" s="5">
        <f t="shared" si="2"/>
        <v>0.5</v>
      </c>
      <c r="J13" s="6">
        <v>1</v>
      </c>
      <c r="K13" s="5">
        <f t="shared" si="3"/>
        <v>0.5</v>
      </c>
      <c r="L13" s="6">
        <v>2</v>
      </c>
      <c r="M13" s="5">
        <f>L13/B13</f>
        <v>1</v>
      </c>
      <c r="N13" s="4">
        <v>2</v>
      </c>
      <c r="O13" s="5">
        <f t="shared" si="5"/>
        <v>1</v>
      </c>
      <c r="P13" s="4">
        <v>2</v>
      </c>
      <c r="Q13" s="5">
        <f t="shared" si="6"/>
        <v>1</v>
      </c>
      <c r="R13" s="4">
        <v>0</v>
      </c>
      <c r="S13" s="5">
        <f t="shared" si="10"/>
        <v>0</v>
      </c>
      <c r="T13" s="4">
        <v>2</v>
      </c>
      <c r="U13" s="5">
        <f t="shared" si="8"/>
        <v>1</v>
      </c>
      <c r="V13" s="6">
        <v>0</v>
      </c>
      <c r="W13" s="5">
        <f t="shared" si="9"/>
        <v>0</v>
      </c>
      <c r="X13" s="3"/>
    </row>
    <row r="14" spans="1:24">
      <c r="A14" s="20" t="s">
        <v>17</v>
      </c>
      <c r="B14" s="2">
        <v>2</v>
      </c>
      <c r="C14" s="5">
        <f>B14/B19</f>
        <v>5.8479532163742687E-3</v>
      </c>
      <c r="D14" s="2">
        <v>0</v>
      </c>
      <c r="E14" s="5">
        <f t="shared" si="0"/>
        <v>0</v>
      </c>
      <c r="F14" s="2">
        <v>2</v>
      </c>
      <c r="G14" s="5">
        <f t="shared" si="1"/>
        <v>1</v>
      </c>
      <c r="H14" s="2">
        <v>2</v>
      </c>
      <c r="I14" s="5">
        <f t="shared" si="2"/>
        <v>1</v>
      </c>
      <c r="J14" s="2">
        <v>2</v>
      </c>
      <c r="K14" s="5">
        <f t="shared" si="3"/>
        <v>1</v>
      </c>
      <c r="L14" s="2">
        <v>2</v>
      </c>
      <c r="M14" s="5">
        <f t="shared" ref="M14:M17" si="11">L14/B14</f>
        <v>1</v>
      </c>
      <c r="N14" s="2">
        <v>0</v>
      </c>
      <c r="O14" s="5">
        <f t="shared" si="5"/>
        <v>0</v>
      </c>
      <c r="P14" s="2">
        <v>2</v>
      </c>
      <c r="Q14" s="5">
        <f t="shared" si="6"/>
        <v>1</v>
      </c>
      <c r="R14" s="2">
        <v>0</v>
      </c>
      <c r="S14" s="5">
        <f t="shared" si="10"/>
        <v>0</v>
      </c>
      <c r="T14" s="2">
        <v>2</v>
      </c>
      <c r="U14" s="5">
        <f t="shared" si="8"/>
        <v>1</v>
      </c>
      <c r="V14" s="2">
        <v>0</v>
      </c>
      <c r="W14" s="5">
        <f t="shared" si="9"/>
        <v>0</v>
      </c>
    </row>
    <row r="15" spans="1:24">
      <c r="A15" s="20" t="s">
        <v>10</v>
      </c>
      <c r="B15" s="2">
        <v>1</v>
      </c>
      <c r="C15" s="5">
        <f>B15/B19</f>
        <v>2.9239766081871343E-3</v>
      </c>
      <c r="D15" s="2">
        <v>0</v>
      </c>
      <c r="E15" s="5">
        <f t="shared" si="0"/>
        <v>0</v>
      </c>
      <c r="F15" s="2">
        <v>1</v>
      </c>
      <c r="G15" s="5">
        <v>0</v>
      </c>
      <c r="H15" s="2">
        <v>1</v>
      </c>
      <c r="I15" s="5">
        <f t="shared" si="2"/>
        <v>1</v>
      </c>
      <c r="J15" s="2">
        <v>1</v>
      </c>
      <c r="K15" s="5">
        <f t="shared" si="3"/>
        <v>1</v>
      </c>
      <c r="L15" s="2">
        <v>1</v>
      </c>
      <c r="M15" s="5">
        <f t="shared" si="11"/>
        <v>1</v>
      </c>
      <c r="N15" s="2">
        <v>0</v>
      </c>
      <c r="O15" s="5">
        <f t="shared" si="5"/>
        <v>0</v>
      </c>
      <c r="P15" s="2">
        <v>1</v>
      </c>
      <c r="Q15" s="5">
        <f t="shared" si="6"/>
        <v>1</v>
      </c>
      <c r="R15" s="2">
        <v>0</v>
      </c>
      <c r="S15" s="5">
        <f t="shared" si="10"/>
        <v>0</v>
      </c>
      <c r="T15" s="2">
        <v>0</v>
      </c>
      <c r="U15" s="5">
        <f t="shared" si="8"/>
        <v>0</v>
      </c>
      <c r="V15" s="2">
        <v>0</v>
      </c>
      <c r="W15" s="5">
        <f t="shared" si="9"/>
        <v>0</v>
      </c>
    </row>
    <row r="16" spans="1:24">
      <c r="A16" s="7" t="s">
        <v>15</v>
      </c>
      <c r="B16" s="2">
        <v>1</v>
      </c>
      <c r="C16" s="5">
        <f>B16/B19</f>
        <v>2.9239766081871343E-3</v>
      </c>
      <c r="D16" s="2">
        <v>0</v>
      </c>
      <c r="E16" s="5">
        <f t="shared" si="0"/>
        <v>0</v>
      </c>
      <c r="F16" s="2">
        <v>0</v>
      </c>
      <c r="G16" s="5">
        <f t="shared" si="1"/>
        <v>0</v>
      </c>
      <c r="H16" s="2">
        <v>0</v>
      </c>
      <c r="I16" s="5">
        <f t="shared" si="2"/>
        <v>0</v>
      </c>
      <c r="J16" s="2">
        <v>1</v>
      </c>
      <c r="K16" s="5">
        <f t="shared" si="3"/>
        <v>1</v>
      </c>
      <c r="L16" s="2">
        <v>1</v>
      </c>
      <c r="M16" s="5">
        <f t="shared" si="11"/>
        <v>1</v>
      </c>
      <c r="N16" s="2">
        <v>1</v>
      </c>
      <c r="O16" s="5">
        <f t="shared" si="5"/>
        <v>1</v>
      </c>
      <c r="P16" s="2">
        <v>1</v>
      </c>
      <c r="Q16" s="5">
        <f t="shared" si="6"/>
        <v>1</v>
      </c>
      <c r="R16" s="2">
        <v>0</v>
      </c>
      <c r="S16" s="5">
        <f t="shared" si="10"/>
        <v>0</v>
      </c>
      <c r="T16" s="2">
        <v>0</v>
      </c>
      <c r="U16" s="5">
        <f t="shared" si="8"/>
        <v>0</v>
      </c>
      <c r="V16" s="2">
        <v>0</v>
      </c>
      <c r="W16" s="5">
        <f t="shared" si="9"/>
        <v>0</v>
      </c>
    </row>
    <row r="17" spans="1:24">
      <c r="A17" s="7" t="s">
        <v>19</v>
      </c>
      <c r="B17" s="2">
        <v>1</v>
      </c>
      <c r="C17" s="5">
        <f>B17/B19</f>
        <v>2.9239766081871343E-3</v>
      </c>
      <c r="D17" s="2">
        <v>0</v>
      </c>
      <c r="E17" s="5">
        <f t="shared" si="0"/>
        <v>0</v>
      </c>
      <c r="F17" s="2">
        <v>1</v>
      </c>
      <c r="G17" s="5">
        <f t="shared" si="1"/>
        <v>1</v>
      </c>
      <c r="H17" s="2">
        <v>1</v>
      </c>
      <c r="I17" s="5">
        <f t="shared" si="2"/>
        <v>1</v>
      </c>
      <c r="J17" s="2">
        <v>1</v>
      </c>
      <c r="K17" s="5">
        <f t="shared" si="3"/>
        <v>1</v>
      </c>
      <c r="L17" s="2">
        <v>1</v>
      </c>
      <c r="M17" s="5">
        <f t="shared" si="11"/>
        <v>1</v>
      </c>
      <c r="N17" s="2">
        <v>0</v>
      </c>
      <c r="O17" s="5">
        <f t="shared" si="5"/>
        <v>0</v>
      </c>
      <c r="P17" s="2">
        <v>1</v>
      </c>
      <c r="Q17" s="5">
        <f t="shared" si="6"/>
        <v>1</v>
      </c>
      <c r="R17" s="2">
        <v>0</v>
      </c>
      <c r="S17" s="5">
        <f t="shared" si="10"/>
        <v>0</v>
      </c>
      <c r="T17" s="2">
        <v>1</v>
      </c>
      <c r="U17" s="5">
        <f t="shared" si="8"/>
        <v>1</v>
      </c>
      <c r="V17" s="2">
        <v>0</v>
      </c>
      <c r="W17" s="5">
        <f t="shared" si="9"/>
        <v>0</v>
      </c>
    </row>
    <row r="18" spans="1:24"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</row>
    <row r="19" spans="1:24" s="7" customFormat="1" ht="21" customHeight="1">
      <c r="A19" s="20" t="s">
        <v>27</v>
      </c>
      <c r="B19" s="2">
        <f>SUM(B4:B17)</f>
        <v>342</v>
      </c>
      <c r="C19" s="5"/>
      <c r="D19" s="2">
        <f>SUM(D4:D17)</f>
        <v>152</v>
      </c>
      <c r="E19" s="5">
        <f>D19/B19</f>
        <v>0.44444444444444442</v>
      </c>
      <c r="F19" s="2">
        <f>SUM(F4:F17)</f>
        <v>169</v>
      </c>
      <c r="G19" s="5">
        <f>F19/B19</f>
        <v>0.49415204678362573</v>
      </c>
      <c r="H19" s="2">
        <f>SUM(H4:H17)</f>
        <v>209</v>
      </c>
      <c r="I19" s="5">
        <f>H19/B19</f>
        <v>0.61111111111111116</v>
      </c>
      <c r="J19" s="2">
        <f>SUM(J4:J17)</f>
        <v>258</v>
      </c>
      <c r="K19" s="5">
        <f>J19/B19</f>
        <v>0.75438596491228072</v>
      </c>
      <c r="L19" s="2">
        <f>SUM(L4:L17)</f>
        <v>289</v>
      </c>
      <c r="M19" s="5">
        <f>L19/B19</f>
        <v>0.84502923976608191</v>
      </c>
      <c r="N19" s="2">
        <f>SUM(N4:N17)</f>
        <v>69</v>
      </c>
      <c r="O19" s="5">
        <f>N19/B19</f>
        <v>0.20175438596491227</v>
      </c>
      <c r="P19" s="2">
        <f>SUM(P4:P17)</f>
        <v>297</v>
      </c>
      <c r="Q19" s="5">
        <f>P19/B19</f>
        <v>0.86842105263157898</v>
      </c>
      <c r="R19" s="2">
        <f>SUM(R4:R17)</f>
        <v>44</v>
      </c>
      <c r="S19" s="5">
        <f>R19/B19</f>
        <v>0.12865497076023391</v>
      </c>
      <c r="T19" s="2">
        <f>SUM(T4:T17)</f>
        <v>292</v>
      </c>
      <c r="U19" s="5">
        <f>T19/B19</f>
        <v>0.85380116959064323</v>
      </c>
      <c r="V19" s="2">
        <f>SUM(V4:V17)</f>
        <v>42</v>
      </c>
      <c r="W19" s="5">
        <f>V19/B19</f>
        <v>0.12280701754385964</v>
      </c>
      <c r="X19" s="2"/>
    </row>
    <row r="21" spans="1:24">
      <c r="A21" s="20" t="s">
        <v>35</v>
      </c>
    </row>
  </sheetData>
  <sortState ref="A1:S18">
    <sortCondition descending="1" ref="B1:B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A22" sqref="A22"/>
    </sheetView>
  </sheetViews>
  <sheetFormatPr defaultColWidth="19.7109375" defaultRowHeight="15"/>
  <cols>
    <col min="1" max="1" width="20.7109375" style="7" customWidth="1"/>
    <col min="2" max="2" width="10.85546875" style="2" customWidth="1"/>
    <col min="3" max="3" width="6.7109375" style="2" customWidth="1"/>
    <col min="4" max="4" width="13.7109375" style="2" customWidth="1"/>
    <col min="5" max="5" width="6.7109375" style="2" customWidth="1"/>
    <col min="6" max="6" width="13.7109375" style="2" customWidth="1"/>
    <col min="7" max="7" width="6.7109375" style="2" customWidth="1"/>
    <col min="8" max="8" width="13.7109375" style="2" customWidth="1"/>
    <col min="9" max="9" width="6.7109375" style="2" customWidth="1"/>
    <col min="10" max="10" width="13.7109375" style="2" customWidth="1"/>
    <col min="11" max="11" width="6.7109375" style="2" customWidth="1"/>
    <col min="12" max="12" width="13.7109375" style="2" customWidth="1"/>
    <col min="13" max="13" width="6.7109375" style="2" customWidth="1"/>
    <col min="14" max="14" width="13.7109375" style="2" customWidth="1"/>
    <col min="15" max="15" width="6.7109375" style="2" customWidth="1"/>
    <col min="16" max="16" width="13.7109375" style="2" customWidth="1"/>
    <col min="17" max="17" width="6.7109375" style="2" customWidth="1"/>
    <col min="18" max="18" width="13.7109375" style="2" customWidth="1"/>
    <col min="19" max="19" width="6.7109375" style="2" customWidth="1"/>
    <col min="20" max="20" width="13.7109375" style="2" customWidth="1"/>
    <col min="21" max="21" width="6.7109375" style="2" customWidth="1"/>
    <col min="22" max="22" width="13.7109375" style="2" customWidth="1"/>
    <col min="23" max="23" width="6.7109375" style="2" customWidth="1"/>
    <col min="24" max="16384" width="19.7109375" style="2"/>
  </cols>
  <sheetData>
    <row r="1" spans="1:23" ht="18.75">
      <c r="A1" s="23" t="s">
        <v>33</v>
      </c>
      <c r="B1" s="23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</row>
    <row r="2" spans="1:23" ht="18.75">
      <c r="A2" s="25" t="s">
        <v>29</v>
      </c>
      <c r="B2" s="23"/>
      <c r="C2" s="23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</row>
    <row r="3" spans="1:23" s="7" customFormat="1" ht="35.1" customHeight="1">
      <c r="A3" s="22" t="s">
        <v>20</v>
      </c>
      <c r="B3" s="18" t="s">
        <v>25</v>
      </c>
      <c r="C3" s="18"/>
      <c r="D3" s="10" t="s">
        <v>22</v>
      </c>
      <c r="E3" s="10"/>
      <c r="F3" s="21" t="s">
        <v>0</v>
      </c>
      <c r="G3" s="11"/>
      <c r="H3" s="13" t="s">
        <v>1</v>
      </c>
      <c r="I3" s="12"/>
      <c r="J3" s="8" t="s">
        <v>23</v>
      </c>
      <c r="K3" s="8"/>
      <c r="L3" s="27" t="s">
        <v>31</v>
      </c>
      <c r="M3" s="14"/>
      <c r="N3" s="28" t="s">
        <v>2</v>
      </c>
      <c r="O3" s="15"/>
      <c r="P3" s="16" t="s">
        <v>3</v>
      </c>
      <c r="Q3" s="16"/>
      <c r="R3" s="17" t="s">
        <v>32</v>
      </c>
      <c r="S3" s="17"/>
      <c r="T3" s="29" t="s">
        <v>4</v>
      </c>
      <c r="U3" s="18"/>
      <c r="V3" s="10" t="s">
        <v>24</v>
      </c>
      <c r="W3" s="10"/>
    </row>
    <row r="4" spans="1:23" s="9" customFormat="1" ht="15" customHeight="1">
      <c r="A4" s="30" t="s">
        <v>7</v>
      </c>
      <c r="B4" s="32">
        <v>99</v>
      </c>
      <c r="C4" s="5">
        <f>B4/B19</f>
        <v>0.29640718562874252</v>
      </c>
      <c r="D4" s="33">
        <v>62</v>
      </c>
      <c r="E4" s="5">
        <f t="shared" ref="E4:E17" si="0">D4/B4</f>
        <v>0.6262626262626263</v>
      </c>
      <c r="F4" s="33">
        <v>87</v>
      </c>
      <c r="G4" s="5">
        <f t="shared" ref="G4:G17" si="1">F4/B4</f>
        <v>0.87878787878787878</v>
      </c>
      <c r="H4" s="33">
        <v>83</v>
      </c>
      <c r="I4" s="5">
        <f t="shared" ref="I4:I17" si="2">H4/B4</f>
        <v>0.83838383838383834</v>
      </c>
      <c r="J4" s="33">
        <v>35</v>
      </c>
      <c r="K4" s="5">
        <f t="shared" ref="K4:K17" si="3">J4/B4</f>
        <v>0.35353535353535354</v>
      </c>
      <c r="L4" s="33">
        <v>47</v>
      </c>
      <c r="M4" s="5">
        <f t="shared" ref="M4:M12" si="4">L4/B4</f>
        <v>0.47474747474747475</v>
      </c>
      <c r="N4" s="33">
        <v>24</v>
      </c>
      <c r="O4" s="5">
        <f t="shared" ref="O4:O17" si="5">N4/B4</f>
        <v>0.24242424242424243</v>
      </c>
      <c r="P4" s="33">
        <v>53</v>
      </c>
      <c r="Q4" s="5">
        <f t="shared" ref="Q4:Q17" si="6">P4/B4</f>
        <v>0.53535353535353536</v>
      </c>
      <c r="R4" s="33">
        <v>35</v>
      </c>
      <c r="S4" s="5">
        <f t="shared" ref="S4:S17" si="7">R4/B4</f>
        <v>0.35353535353535354</v>
      </c>
      <c r="T4" s="33">
        <v>60</v>
      </c>
      <c r="U4" s="5">
        <f t="shared" ref="U4:U17" si="8">T4/B4</f>
        <v>0.60606060606060608</v>
      </c>
      <c r="V4" s="33">
        <v>4</v>
      </c>
      <c r="W4" s="5">
        <f t="shared" ref="W4:W17" si="9">V4/B4</f>
        <v>4.0404040404040407E-2</v>
      </c>
    </row>
    <row r="5" spans="1:23">
      <c r="A5" s="30" t="s">
        <v>36</v>
      </c>
      <c r="B5" s="32">
        <v>79</v>
      </c>
      <c r="C5" s="5">
        <f>B5/B19</f>
        <v>0.23652694610778444</v>
      </c>
      <c r="D5" s="33">
        <v>72</v>
      </c>
      <c r="E5" s="5">
        <f t="shared" si="0"/>
        <v>0.91139240506329111</v>
      </c>
      <c r="F5" s="33">
        <v>72</v>
      </c>
      <c r="G5" s="5">
        <f t="shared" si="1"/>
        <v>0.91139240506329111</v>
      </c>
      <c r="H5" s="33">
        <v>54</v>
      </c>
      <c r="I5" s="5">
        <f t="shared" si="2"/>
        <v>0.68354430379746833</v>
      </c>
      <c r="J5" s="33">
        <v>30</v>
      </c>
      <c r="K5" s="5">
        <f t="shared" si="3"/>
        <v>0.379746835443038</v>
      </c>
      <c r="L5" s="33">
        <v>63</v>
      </c>
      <c r="M5" s="5">
        <f t="shared" si="4"/>
        <v>0.79746835443037978</v>
      </c>
      <c r="N5" s="33">
        <v>21</v>
      </c>
      <c r="O5" s="5">
        <f t="shared" si="5"/>
        <v>0.26582278481012656</v>
      </c>
      <c r="P5" s="33">
        <v>66</v>
      </c>
      <c r="Q5" s="5">
        <f t="shared" si="6"/>
        <v>0.83544303797468356</v>
      </c>
      <c r="R5" s="33">
        <v>12</v>
      </c>
      <c r="S5" s="5">
        <f t="shared" si="7"/>
        <v>0.15189873417721519</v>
      </c>
      <c r="T5" s="33">
        <v>59</v>
      </c>
      <c r="U5" s="5">
        <f t="shared" si="8"/>
        <v>0.74683544303797467</v>
      </c>
      <c r="V5" s="33">
        <v>3</v>
      </c>
      <c r="W5" s="5">
        <f t="shared" si="9"/>
        <v>3.7974683544303799E-2</v>
      </c>
    </row>
    <row r="6" spans="1:23">
      <c r="A6" s="30" t="s">
        <v>6</v>
      </c>
      <c r="B6" s="32">
        <v>72</v>
      </c>
      <c r="C6" s="5">
        <f>B6/B19</f>
        <v>0.21556886227544911</v>
      </c>
      <c r="D6" s="33">
        <v>16</v>
      </c>
      <c r="E6" s="5">
        <f t="shared" si="0"/>
        <v>0.22222222222222221</v>
      </c>
      <c r="F6" s="33">
        <v>18</v>
      </c>
      <c r="G6" s="5">
        <f t="shared" si="1"/>
        <v>0.25</v>
      </c>
      <c r="H6" s="33">
        <v>20</v>
      </c>
      <c r="I6" s="5">
        <f t="shared" si="2"/>
        <v>0.27777777777777779</v>
      </c>
      <c r="J6" s="33">
        <v>15</v>
      </c>
      <c r="K6" s="5">
        <f t="shared" si="3"/>
        <v>0.20833333333333334</v>
      </c>
      <c r="L6" s="33">
        <v>21</v>
      </c>
      <c r="M6" s="5">
        <f t="shared" si="4"/>
        <v>0.29166666666666669</v>
      </c>
      <c r="N6" s="33">
        <v>6</v>
      </c>
      <c r="O6" s="5">
        <f t="shared" si="5"/>
        <v>8.3333333333333329E-2</v>
      </c>
      <c r="P6" s="33">
        <v>33</v>
      </c>
      <c r="Q6" s="5">
        <f t="shared" si="6"/>
        <v>0.45833333333333331</v>
      </c>
      <c r="R6" s="33">
        <v>8</v>
      </c>
      <c r="S6" s="5">
        <f t="shared" si="7"/>
        <v>0.1111111111111111</v>
      </c>
      <c r="T6" s="33">
        <v>20</v>
      </c>
      <c r="U6" s="5">
        <f t="shared" si="8"/>
        <v>0.27777777777777779</v>
      </c>
      <c r="V6" s="33">
        <v>3</v>
      </c>
      <c r="W6" s="5">
        <f t="shared" si="9"/>
        <v>4.1666666666666664E-2</v>
      </c>
    </row>
    <row r="7" spans="1:23">
      <c r="A7" s="30" t="s">
        <v>5</v>
      </c>
      <c r="B7" s="32">
        <v>39</v>
      </c>
      <c r="C7" s="5">
        <f>B7/B19</f>
        <v>0.11676646706586827</v>
      </c>
      <c r="D7" s="33">
        <v>18</v>
      </c>
      <c r="E7" s="5">
        <f t="shared" si="0"/>
        <v>0.46153846153846156</v>
      </c>
      <c r="F7" s="33">
        <v>31</v>
      </c>
      <c r="G7" s="5">
        <f t="shared" si="1"/>
        <v>0.79487179487179482</v>
      </c>
      <c r="H7" s="33">
        <v>28</v>
      </c>
      <c r="I7" s="5">
        <f t="shared" si="2"/>
        <v>0.71794871794871795</v>
      </c>
      <c r="J7" s="33">
        <v>15</v>
      </c>
      <c r="K7" s="5">
        <f t="shared" si="3"/>
        <v>0.38461538461538464</v>
      </c>
      <c r="L7" s="33">
        <v>27</v>
      </c>
      <c r="M7" s="5">
        <f t="shared" si="4"/>
        <v>0.69230769230769229</v>
      </c>
      <c r="N7" s="33">
        <v>11</v>
      </c>
      <c r="O7" s="5">
        <f t="shared" si="5"/>
        <v>0.28205128205128205</v>
      </c>
      <c r="P7" s="33">
        <v>30</v>
      </c>
      <c r="Q7" s="5">
        <f t="shared" si="6"/>
        <v>0.76923076923076927</v>
      </c>
      <c r="R7" s="33">
        <v>9</v>
      </c>
      <c r="S7" s="5">
        <f t="shared" si="7"/>
        <v>0.23076923076923078</v>
      </c>
      <c r="T7" s="33">
        <v>25</v>
      </c>
      <c r="U7" s="5">
        <f t="shared" si="8"/>
        <v>0.64102564102564108</v>
      </c>
      <c r="V7" s="33">
        <v>4</v>
      </c>
      <c r="W7" s="5">
        <f t="shared" si="9"/>
        <v>0.10256410256410256</v>
      </c>
    </row>
    <row r="8" spans="1:23">
      <c r="A8" s="30" t="s">
        <v>13</v>
      </c>
      <c r="B8" s="32">
        <v>14</v>
      </c>
      <c r="C8" s="5">
        <f>B8/B19</f>
        <v>4.1916167664670656E-2</v>
      </c>
      <c r="D8" s="33">
        <v>9</v>
      </c>
      <c r="E8" s="5">
        <f t="shared" si="0"/>
        <v>0.6428571428571429</v>
      </c>
      <c r="F8" s="33">
        <v>13</v>
      </c>
      <c r="G8" s="5">
        <f t="shared" si="1"/>
        <v>0.9285714285714286</v>
      </c>
      <c r="H8" s="33">
        <v>5</v>
      </c>
      <c r="I8" s="5">
        <f t="shared" si="2"/>
        <v>0.35714285714285715</v>
      </c>
      <c r="J8" s="33">
        <v>4</v>
      </c>
      <c r="K8" s="5">
        <f t="shared" si="3"/>
        <v>0.2857142857142857</v>
      </c>
      <c r="L8" s="33">
        <v>5</v>
      </c>
      <c r="M8" s="5">
        <f t="shared" si="4"/>
        <v>0.35714285714285715</v>
      </c>
      <c r="N8" s="33">
        <v>5</v>
      </c>
      <c r="O8" s="5">
        <f t="shared" si="5"/>
        <v>0.35714285714285715</v>
      </c>
      <c r="P8" s="33">
        <v>5</v>
      </c>
      <c r="Q8" s="5">
        <f t="shared" si="6"/>
        <v>0.35714285714285715</v>
      </c>
      <c r="R8" s="33">
        <v>4</v>
      </c>
      <c r="S8" s="5">
        <f t="shared" si="7"/>
        <v>0.2857142857142857</v>
      </c>
      <c r="T8" s="33">
        <v>8</v>
      </c>
      <c r="U8" s="5">
        <f t="shared" si="8"/>
        <v>0.5714285714285714</v>
      </c>
      <c r="V8" s="33">
        <v>0</v>
      </c>
      <c r="W8" s="5">
        <f t="shared" si="9"/>
        <v>0</v>
      </c>
    </row>
    <row r="9" spans="1:23">
      <c r="A9" s="30" t="s">
        <v>9</v>
      </c>
      <c r="B9" s="32">
        <v>14</v>
      </c>
      <c r="C9" s="5">
        <f>B9/B19</f>
        <v>4.1916167664670656E-2</v>
      </c>
      <c r="D9" s="33">
        <v>5</v>
      </c>
      <c r="E9" s="5">
        <f t="shared" si="0"/>
        <v>0.35714285714285715</v>
      </c>
      <c r="F9" s="33">
        <v>13</v>
      </c>
      <c r="G9" s="5">
        <f t="shared" si="1"/>
        <v>0.9285714285714286</v>
      </c>
      <c r="H9" s="33">
        <v>7</v>
      </c>
      <c r="I9" s="5">
        <f t="shared" si="2"/>
        <v>0.5</v>
      </c>
      <c r="J9" s="33">
        <v>3</v>
      </c>
      <c r="K9" s="5">
        <f t="shared" si="3"/>
        <v>0.21428571428571427</v>
      </c>
      <c r="L9" s="33">
        <v>11</v>
      </c>
      <c r="M9" s="5">
        <f t="shared" si="4"/>
        <v>0.7857142857142857</v>
      </c>
      <c r="N9" s="33">
        <v>3</v>
      </c>
      <c r="O9" s="5">
        <f t="shared" si="5"/>
        <v>0.21428571428571427</v>
      </c>
      <c r="P9" s="33">
        <v>8</v>
      </c>
      <c r="Q9" s="5">
        <f t="shared" si="6"/>
        <v>0.5714285714285714</v>
      </c>
      <c r="R9" s="33">
        <v>2</v>
      </c>
      <c r="S9" s="5">
        <f t="shared" si="7"/>
        <v>0.14285714285714285</v>
      </c>
      <c r="T9" s="33">
        <v>7</v>
      </c>
      <c r="U9" s="5">
        <f t="shared" si="8"/>
        <v>0.5</v>
      </c>
      <c r="V9" s="33">
        <v>0</v>
      </c>
      <c r="W9" s="5">
        <f t="shared" si="9"/>
        <v>0</v>
      </c>
    </row>
    <row r="10" spans="1:23">
      <c r="A10" s="31" t="s">
        <v>21</v>
      </c>
      <c r="B10" s="32">
        <v>4</v>
      </c>
      <c r="C10" s="5">
        <f>B10/B19</f>
        <v>1.1976047904191617E-2</v>
      </c>
      <c r="D10" s="33">
        <v>1</v>
      </c>
      <c r="E10" s="5">
        <f t="shared" si="0"/>
        <v>0.25</v>
      </c>
      <c r="F10" s="33">
        <v>3</v>
      </c>
      <c r="G10" s="5">
        <f t="shared" si="1"/>
        <v>0.75</v>
      </c>
      <c r="H10" s="33">
        <v>4</v>
      </c>
      <c r="I10" s="5">
        <f t="shared" si="2"/>
        <v>1</v>
      </c>
      <c r="J10" s="33">
        <v>1</v>
      </c>
      <c r="K10" s="5">
        <f t="shared" si="3"/>
        <v>0.25</v>
      </c>
      <c r="L10" s="33">
        <v>4</v>
      </c>
      <c r="M10" s="5">
        <f t="shared" si="4"/>
        <v>1</v>
      </c>
      <c r="N10" s="33">
        <v>0</v>
      </c>
      <c r="O10" s="5">
        <f t="shared" si="5"/>
        <v>0</v>
      </c>
      <c r="P10" s="33">
        <v>3</v>
      </c>
      <c r="Q10" s="5">
        <f t="shared" si="6"/>
        <v>0.75</v>
      </c>
      <c r="R10" s="33">
        <v>0</v>
      </c>
      <c r="S10" s="5">
        <f t="shared" si="7"/>
        <v>0</v>
      </c>
      <c r="T10" s="33">
        <v>2</v>
      </c>
      <c r="U10" s="5">
        <f t="shared" si="8"/>
        <v>0.5</v>
      </c>
      <c r="V10" s="33">
        <v>0</v>
      </c>
      <c r="W10" s="5">
        <f t="shared" si="9"/>
        <v>0</v>
      </c>
    </row>
    <row r="11" spans="1:23">
      <c r="A11" s="30" t="s">
        <v>26</v>
      </c>
      <c r="B11" s="32">
        <v>4</v>
      </c>
      <c r="C11" s="5">
        <f>B11/B19</f>
        <v>1.1976047904191617E-2</v>
      </c>
      <c r="D11" s="33">
        <v>0</v>
      </c>
      <c r="E11" s="5">
        <f t="shared" si="0"/>
        <v>0</v>
      </c>
      <c r="F11" s="33">
        <v>4</v>
      </c>
      <c r="G11" s="5">
        <f t="shared" si="1"/>
        <v>1</v>
      </c>
      <c r="H11" s="33">
        <v>4</v>
      </c>
      <c r="I11" s="5">
        <f t="shared" si="2"/>
        <v>1</v>
      </c>
      <c r="J11" s="33">
        <v>0</v>
      </c>
      <c r="K11" s="5">
        <f t="shared" si="3"/>
        <v>0</v>
      </c>
      <c r="L11" s="33">
        <v>3</v>
      </c>
      <c r="M11" s="5">
        <f t="shared" si="4"/>
        <v>0.75</v>
      </c>
      <c r="N11" s="33">
        <v>2</v>
      </c>
      <c r="O11" s="5">
        <f t="shared" si="5"/>
        <v>0.5</v>
      </c>
      <c r="P11" s="33">
        <v>4</v>
      </c>
      <c r="Q11" s="5">
        <f t="shared" si="6"/>
        <v>1</v>
      </c>
      <c r="R11" s="33">
        <v>3</v>
      </c>
      <c r="S11" s="5">
        <f t="shared" si="7"/>
        <v>0.75</v>
      </c>
      <c r="T11" s="33">
        <v>3</v>
      </c>
      <c r="U11" s="5">
        <f t="shared" si="8"/>
        <v>0.75</v>
      </c>
      <c r="V11" s="33">
        <v>4</v>
      </c>
      <c r="W11" s="5">
        <f t="shared" si="9"/>
        <v>1</v>
      </c>
    </row>
    <row r="12" spans="1:23">
      <c r="A12" s="31" t="s">
        <v>15</v>
      </c>
      <c r="B12" s="32">
        <v>3</v>
      </c>
      <c r="C12" s="5">
        <f>B12/B19</f>
        <v>8.9820359281437123E-3</v>
      </c>
      <c r="D12" s="33">
        <v>1</v>
      </c>
      <c r="E12" s="5">
        <f t="shared" si="0"/>
        <v>0.33333333333333331</v>
      </c>
      <c r="F12" s="33">
        <v>1</v>
      </c>
      <c r="G12" s="5">
        <f t="shared" si="1"/>
        <v>0.33333333333333331</v>
      </c>
      <c r="H12" s="33">
        <v>1</v>
      </c>
      <c r="I12" s="5">
        <f t="shared" si="2"/>
        <v>0.33333333333333331</v>
      </c>
      <c r="J12" s="33">
        <v>0</v>
      </c>
      <c r="K12" s="5">
        <f t="shared" si="3"/>
        <v>0</v>
      </c>
      <c r="L12" s="33">
        <v>2</v>
      </c>
      <c r="M12" s="5">
        <f t="shared" si="4"/>
        <v>0.66666666666666663</v>
      </c>
      <c r="N12" s="33">
        <v>2</v>
      </c>
      <c r="O12" s="5">
        <f t="shared" si="5"/>
        <v>0.66666666666666663</v>
      </c>
      <c r="P12" s="33">
        <v>1</v>
      </c>
      <c r="Q12" s="5">
        <f t="shared" si="6"/>
        <v>0.33333333333333331</v>
      </c>
      <c r="R12" s="33">
        <v>0</v>
      </c>
      <c r="S12" s="5">
        <f t="shared" si="7"/>
        <v>0</v>
      </c>
      <c r="T12" s="33">
        <v>2</v>
      </c>
      <c r="U12" s="5">
        <f t="shared" si="8"/>
        <v>0.66666666666666663</v>
      </c>
      <c r="V12" s="33">
        <v>0</v>
      </c>
      <c r="W12" s="5">
        <f t="shared" si="9"/>
        <v>0</v>
      </c>
    </row>
    <row r="13" spans="1:23">
      <c r="A13" s="31" t="s">
        <v>11</v>
      </c>
      <c r="B13" s="32">
        <v>2</v>
      </c>
      <c r="C13" s="5">
        <f>B13/B19</f>
        <v>5.9880239520958087E-3</v>
      </c>
      <c r="D13" s="33">
        <v>2</v>
      </c>
      <c r="E13" s="5">
        <f t="shared" si="0"/>
        <v>1</v>
      </c>
      <c r="F13" s="33">
        <v>1</v>
      </c>
      <c r="G13" s="5">
        <f t="shared" si="1"/>
        <v>0.5</v>
      </c>
      <c r="H13" s="33">
        <v>0</v>
      </c>
      <c r="I13" s="5">
        <f t="shared" si="2"/>
        <v>0</v>
      </c>
      <c r="J13" s="33">
        <v>2</v>
      </c>
      <c r="K13" s="5">
        <f t="shared" si="3"/>
        <v>1</v>
      </c>
      <c r="L13" s="33">
        <v>2</v>
      </c>
      <c r="M13" s="5">
        <f>L13/B13</f>
        <v>1</v>
      </c>
      <c r="N13" s="33">
        <v>2</v>
      </c>
      <c r="O13" s="5">
        <f t="shared" si="5"/>
        <v>1</v>
      </c>
      <c r="P13" s="33">
        <v>1</v>
      </c>
      <c r="Q13" s="5">
        <f t="shared" si="6"/>
        <v>0.5</v>
      </c>
      <c r="R13" s="33">
        <v>0</v>
      </c>
      <c r="S13" s="5">
        <f t="shared" si="7"/>
        <v>0</v>
      </c>
      <c r="T13" s="33">
        <v>1</v>
      </c>
      <c r="U13" s="5">
        <f t="shared" si="8"/>
        <v>0.5</v>
      </c>
      <c r="V13" s="33">
        <v>0</v>
      </c>
      <c r="W13" s="5">
        <f t="shared" si="9"/>
        <v>0</v>
      </c>
    </row>
    <row r="14" spans="1:23">
      <c r="A14" s="30" t="s">
        <v>30</v>
      </c>
      <c r="B14" s="32">
        <v>1</v>
      </c>
      <c r="C14" s="5">
        <f>B14/B19</f>
        <v>2.9940119760479044E-3</v>
      </c>
      <c r="D14" s="33">
        <v>0</v>
      </c>
      <c r="E14" s="5">
        <f t="shared" si="0"/>
        <v>0</v>
      </c>
      <c r="F14" s="33">
        <v>0</v>
      </c>
      <c r="G14" s="5">
        <f t="shared" si="1"/>
        <v>0</v>
      </c>
      <c r="H14" s="33">
        <v>0</v>
      </c>
      <c r="I14" s="5">
        <f t="shared" si="2"/>
        <v>0</v>
      </c>
      <c r="J14" s="33">
        <v>0</v>
      </c>
      <c r="K14" s="5">
        <f t="shared" si="3"/>
        <v>0</v>
      </c>
      <c r="L14" s="33">
        <v>0</v>
      </c>
      <c r="M14" s="5">
        <f t="shared" ref="M14:M17" si="10">L14/B14</f>
        <v>0</v>
      </c>
      <c r="N14" s="33">
        <v>0</v>
      </c>
      <c r="O14" s="5">
        <f t="shared" si="5"/>
        <v>0</v>
      </c>
      <c r="P14" s="33">
        <v>0</v>
      </c>
      <c r="Q14" s="5">
        <f t="shared" si="6"/>
        <v>0</v>
      </c>
      <c r="R14" s="33">
        <v>0</v>
      </c>
      <c r="S14" s="5">
        <f t="shared" si="7"/>
        <v>0</v>
      </c>
      <c r="T14" s="33">
        <v>0</v>
      </c>
      <c r="U14" s="5">
        <f t="shared" si="8"/>
        <v>0</v>
      </c>
      <c r="V14" s="33">
        <v>0</v>
      </c>
      <c r="W14" s="5">
        <f t="shared" si="9"/>
        <v>0</v>
      </c>
    </row>
    <row r="15" spans="1:23">
      <c r="A15" s="31" t="s">
        <v>18</v>
      </c>
      <c r="B15" s="32">
        <v>1</v>
      </c>
      <c r="C15" s="5">
        <f>B15/B19</f>
        <v>2.9940119760479044E-3</v>
      </c>
      <c r="D15" s="33">
        <v>0</v>
      </c>
      <c r="E15" s="5">
        <f t="shared" si="0"/>
        <v>0</v>
      </c>
      <c r="F15" s="33">
        <v>0</v>
      </c>
      <c r="G15" s="5">
        <v>0</v>
      </c>
      <c r="H15" s="33">
        <v>0</v>
      </c>
      <c r="I15" s="5">
        <f t="shared" si="2"/>
        <v>0</v>
      </c>
      <c r="J15" s="33">
        <v>0</v>
      </c>
      <c r="K15" s="5">
        <f t="shared" si="3"/>
        <v>0</v>
      </c>
      <c r="L15" s="33">
        <v>1</v>
      </c>
      <c r="M15" s="5">
        <f t="shared" si="10"/>
        <v>1</v>
      </c>
      <c r="N15" s="33">
        <v>1</v>
      </c>
      <c r="O15" s="5">
        <f t="shared" si="5"/>
        <v>1</v>
      </c>
      <c r="P15" s="33">
        <v>1</v>
      </c>
      <c r="Q15" s="5">
        <f t="shared" si="6"/>
        <v>1</v>
      </c>
      <c r="R15" s="33">
        <v>0</v>
      </c>
      <c r="S15" s="5">
        <f t="shared" si="7"/>
        <v>0</v>
      </c>
      <c r="T15" s="33">
        <v>0</v>
      </c>
      <c r="U15" s="5">
        <f t="shared" si="8"/>
        <v>0</v>
      </c>
      <c r="V15" s="33">
        <v>0</v>
      </c>
      <c r="W15" s="5">
        <f t="shared" si="9"/>
        <v>0</v>
      </c>
    </row>
    <row r="16" spans="1:23">
      <c r="A16" s="30" t="s">
        <v>17</v>
      </c>
      <c r="B16" s="32">
        <v>1</v>
      </c>
      <c r="C16" s="5">
        <f>B16/B19</f>
        <v>2.9940119760479044E-3</v>
      </c>
      <c r="D16" s="33">
        <v>0</v>
      </c>
      <c r="E16" s="5">
        <f t="shared" si="0"/>
        <v>0</v>
      </c>
      <c r="F16" s="33">
        <v>1</v>
      </c>
      <c r="G16" s="5">
        <f t="shared" si="1"/>
        <v>1</v>
      </c>
      <c r="H16" s="33">
        <v>1</v>
      </c>
      <c r="I16" s="5">
        <f t="shared" si="2"/>
        <v>1</v>
      </c>
      <c r="J16" s="33">
        <v>0</v>
      </c>
      <c r="K16" s="5">
        <f t="shared" si="3"/>
        <v>0</v>
      </c>
      <c r="L16" s="33">
        <v>1</v>
      </c>
      <c r="M16" s="5">
        <f t="shared" si="10"/>
        <v>1</v>
      </c>
      <c r="N16" s="33">
        <v>0</v>
      </c>
      <c r="O16" s="5">
        <f t="shared" si="5"/>
        <v>0</v>
      </c>
      <c r="P16" s="33">
        <v>1</v>
      </c>
      <c r="Q16" s="5">
        <f t="shared" si="6"/>
        <v>1</v>
      </c>
      <c r="R16" s="33">
        <v>0</v>
      </c>
      <c r="S16" s="5">
        <f t="shared" si="7"/>
        <v>0</v>
      </c>
      <c r="T16" s="33">
        <v>1</v>
      </c>
      <c r="U16" s="5">
        <f t="shared" si="8"/>
        <v>1</v>
      </c>
      <c r="V16" s="33">
        <v>0</v>
      </c>
      <c r="W16" s="5">
        <f t="shared" si="9"/>
        <v>0</v>
      </c>
    </row>
    <row r="17" spans="1:23">
      <c r="A17" s="30" t="s">
        <v>10</v>
      </c>
      <c r="B17" s="32">
        <v>1</v>
      </c>
      <c r="C17" s="5">
        <f>B17/B19</f>
        <v>2.9940119760479044E-3</v>
      </c>
      <c r="D17" s="33">
        <v>1</v>
      </c>
      <c r="E17" s="5">
        <f t="shared" si="0"/>
        <v>1</v>
      </c>
      <c r="F17" s="33">
        <v>1</v>
      </c>
      <c r="G17" s="5">
        <f t="shared" si="1"/>
        <v>1</v>
      </c>
      <c r="H17" s="33">
        <v>1</v>
      </c>
      <c r="I17" s="5">
        <f t="shared" si="2"/>
        <v>1</v>
      </c>
      <c r="J17" s="33">
        <v>0</v>
      </c>
      <c r="K17" s="5">
        <f t="shared" si="3"/>
        <v>0</v>
      </c>
      <c r="L17" s="33">
        <v>1</v>
      </c>
      <c r="M17" s="5">
        <f t="shared" si="10"/>
        <v>1</v>
      </c>
      <c r="N17" s="33">
        <v>0</v>
      </c>
      <c r="O17" s="5">
        <f t="shared" si="5"/>
        <v>0</v>
      </c>
      <c r="P17" s="33">
        <v>1</v>
      </c>
      <c r="Q17" s="5">
        <f t="shared" si="6"/>
        <v>1</v>
      </c>
      <c r="R17" s="33">
        <v>0</v>
      </c>
      <c r="S17" s="5">
        <f t="shared" si="7"/>
        <v>0</v>
      </c>
      <c r="T17" s="33">
        <v>0</v>
      </c>
      <c r="U17" s="5">
        <f t="shared" si="8"/>
        <v>0</v>
      </c>
      <c r="V17" s="33">
        <v>0</v>
      </c>
      <c r="W17" s="5">
        <f t="shared" si="9"/>
        <v>0</v>
      </c>
    </row>
    <row r="18" spans="1:23"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</row>
    <row r="19" spans="1:23" s="7" customFormat="1" ht="21" customHeight="1">
      <c r="A19" s="20" t="s">
        <v>27</v>
      </c>
      <c r="B19" s="2">
        <f>SUM(B4:B17)</f>
        <v>334</v>
      </c>
      <c r="C19" s="5"/>
      <c r="D19" s="2">
        <f>SUM(D4:D17)</f>
        <v>187</v>
      </c>
      <c r="E19" s="5">
        <f>D19/B19</f>
        <v>0.55988023952095811</v>
      </c>
      <c r="F19" s="2">
        <f>SUM(F4:F17)</f>
        <v>245</v>
      </c>
      <c r="G19" s="5">
        <f>F19/B19</f>
        <v>0.73353293413173648</v>
      </c>
      <c r="H19" s="2">
        <f>SUM(H4:H17)</f>
        <v>208</v>
      </c>
      <c r="I19" s="5">
        <f>H19/B19</f>
        <v>0.6227544910179641</v>
      </c>
      <c r="J19" s="2">
        <f>SUM(J4:J17)</f>
        <v>105</v>
      </c>
      <c r="K19" s="5">
        <f>J19/B19</f>
        <v>0.31437125748502992</v>
      </c>
      <c r="L19" s="2">
        <f>SUM(L4:L17)</f>
        <v>188</v>
      </c>
      <c r="M19" s="5">
        <f>L19/B19</f>
        <v>0.56287425149700598</v>
      </c>
      <c r="N19" s="2">
        <f>SUM(N4:N17)</f>
        <v>77</v>
      </c>
      <c r="O19" s="5">
        <f>N19/B19</f>
        <v>0.23053892215568864</v>
      </c>
      <c r="P19" s="2">
        <f>SUM(P4:P17)</f>
        <v>207</v>
      </c>
      <c r="Q19" s="5">
        <f>P19/B19</f>
        <v>0.61976047904191611</v>
      </c>
      <c r="R19" s="2">
        <f>SUM(R4:R17)</f>
        <v>73</v>
      </c>
      <c r="S19" s="5">
        <f>R19/B19</f>
        <v>0.21856287425149701</v>
      </c>
      <c r="T19" s="2">
        <f>SUM(T4:T17)</f>
        <v>188</v>
      </c>
      <c r="U19" s="5">
        <f>T19/B19</f>
        <v>0.56287425149700598</v>
      </c>
      <c r="V19" s="2">
        <f>SUM(V4:V17)</f>
        <v>18</v>
      </c>
      <c r="W19" s="5">
        <f>V19/B19</f>
        <v>5.3892215568862277E-2</v>
      </c>
    </row>
    <row r="21" spans="1:23">
      <c r="A21" s="20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9"/>
  <sheetViews>
    <sheetView workbookViewId="0">
      <selection activeCell="A19" sqref="A19"/>
    </sheetView>
  </sheetViews>
  <sheetFormatPr defaultColWidth="19.7109375" defaultRowHeight="15"/>
  <cols>
    <col min="1" max="1" width="20.7109375" style="7" customWidth="1"/>
    <col min="2" max="2" width="10.85546875" style="2" customWidth="1"/>
    <col min="3" max="3" width="6.7109375" style="2" customWidth="1"/>
    <col min="4" max="4" width="13.7109375" style="2" customWidth="1"/>
    <col min="5" max="5" width="6.7109375" style="2" customWidth="1"/>
    <col min="6" max="6" width="13.7109375" style="2" customWidth="1"/>
    <col min="7" max="7" width="6.7109375" style="2" customWidth="1"/>
    <col min="8" max="8" width="13.7109375" style="2" customWidth="1"/>
    <col min="9" max="9" width="6.7109375" style="2" customWidth="1"/>
    <col min="10" max="10" width="13.7109375" style="2" customWidth="1"/>
    <col min="11" max="11" width="6.7109375" style="2" customWidth="1"/>
    <col min="12" max="12" width="13.7109375" style="2" customWidth="1"/>
    <col min="13" max="13" width="6.7109375" style="2" customWidth="1"/>
    <col min="14" max="14" width="13.7109375" style="2" customWidth="1"/>
    <col min="15" max="15" width="6.7109375" style="2" customWidth="1"/>
    <col min="16" max="16" width="13.7109375" style="2" customWidth="1"/>
    <col min="17" max="17" width="6.7109375" style="2" customWidth="1"/>
    <col min="18" max="18" width="13.7109375" style="2" customWidth="1"/>
    <col min="19" max="19" width="6.7109375" style="2" customWidth="1"/>
    <col min="20" max="20" width="13.7109375" style="2" customWidth="1"/>
    <col min="21" max="21" width="6.7109375" style="2" customWidth="1"/>
    <col min="22" max="22" width="13.7109375" style="2" customWidth="1"/>
    <col min="23" max="23" width="6.7109375" style="2" customWidth="1"/>
    <col min="24" max="16384" width="19.7109375" style="2"/>
  </cols>
  <sheetData>
    <row r="1" spans="1:23" ht="18.75">
      <c r="A1" s="23" t="s">
        <v>34</v>
      </c>
      <c r="B1" s="23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</row>
    <row r="2" spans="1:23" ht="18.75">
      <c r="A2" s="25" t="s">
        <v>29</v>
      </c>
      <c r="B2" s="23"/>
      <c r="C2" s="23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</row>
    <row r="3" spans="1:23" s="7" customFormat="1" ht="35.1" customHeight="1">
      <c r="A3" s="22" t="s">
        <v>20</v>
      </c>
      <c r="B3" s="18" t="s">
        <v>25</v>
      </c>
      <c r="C3" s="18"/>
      <c r="D3" s="10" t="s">
        <v>22</v>
      </c>
      <c r="E3" s="10"/>
      <c r="F3" s="21" t="s">
        <v>0</v>
      </c>
      <c r="G3" s="11"/>
      <c r="H3" s="13" t="s">
        <v>1</v>
      </c>
      <c r="I3" s="12"/>
      <c r="J3" s="8" t="s">
        <v>23</v>
      </c>
      <c r="K3" s="8"/>
      <c r="L3" s="27" t="s">
        <v>31</v>
      </c>
      <c r="M3" s="14"/>
      <c r="N3" s="28" t="s">
        <v>2</v>
      </c>
      <c r="O3" s="15"/>
      <c r="P3" s="16" t="s">
        <v>3</v>
      </c>
      <c r="Q3" s="16"/>
      <c r="R3" s="17" t="s">
        <v>32</v>
      </c>
      <c r="S3" s="17"/>
      <c r="T3" s="29" t="s">
        <v>4</v>
      </c>
      <c r="U3" s="18"/>
      <c r="V3" s="10" t="s">
        <v>24</v>
      </c>
      <c r="W3" s="10"/>
    </row>
    <row r="4" spans="1:23" s="9" customFormat="1" ht="15" customHeight="1">
      <c r="A4" s="30" t="s">
        <v>7</v>
      </c>
      <c r="B4" s="34">
        <v>194</v>
      </c>
      <c r="C4" s="5">
        <f>B4/B15</f>
        <v>0.58433734939759041</v>
      </c>
      <c r="D4" s="35">
        <v>78</v>
      </c>
      <c r="E4" s="5">
        <f t="shared" ref="E4:E13" si="0">D4/B4</f>
        <v>0.40206185567010311</v>
      </c>
      <c r="F4" s="35">
        <v>108</v>
      </c>
      <c r="G4" s="5">
        <f t="shared" ref="G4:G13" si="1">F4/B4</f>
        <v>0.55670103092783507</v>
      </c>
      <c r="H4" s="35">
        <v>124</v>
      </c>
      <c r="I4" s="5">
        <f t="shared" ref="I4:I13" si="2">H4/B4</f>
        <v>0.63917525773195871</v>
      </c>
      <c r="J4" s="35">
        <v>142</v>
      </c>
      <c r="K4" s="5">
        <f t="shared" ref="K4:K13" si="3">J4/B4</f>
        <v>0.73195876288659789</v>
      </c>
      <c r="L4" s="35">
        <v>80</v>
      </c>
      <c r="M4" s="5">
        <f t="shared" ref="M4:M12" si="4">L4/B4</f>
        <v>0.41237113402061853</v>
      </c>
      <c r="N4" s="35">
        <v>25</v>
      </c>
      <c r="O4" s="5">
        <f t="shared" ref="O4:O13" si="5">N4/B4</f>
        <v>0.12886597938144329</v>
      </c>
      <c r="P4" s="35">
        <v>54</v>
      </c>
      <c r="Q4" s="5">
        <f t="shared" ref="Q4:Q13" si="6">P4/B4</f>
        <v>0.27835051546391754</v>
      </c>
      <c r="R4" s="35">
        <v>100</v>
      </c>
      <c r="S4" s="5">
        <f t="shared" ref="S4:S13" si="7">R4/B4</f>
        <v>0.51546391752577314</v>
      </c>
      <c r="T4" s="35">
        <v>174</v>
      </c>
      <c r="U4" s="5">
        <f t="shared" ref="U4:U13" si="8">T4/B4</f>
        <v>0.89690721649484539</v>
      </c>
      <c r="V4" s="35">
        <v>84</v>
      </c>
      <c r="W4" s="5">
        <f t="shared" ref="W4:W13" si="9">V4/B4</f>
        <v>0.4329896907216495</v>
      </c>
    </row>
    <row r="5" spans="1:23">
      <c r="A5" s="30" t="s">
        <v>5</v>
      </c>
      <c r="B5" s="34">
        <v>94</v>
      </c>
      <c r="C5" s="5">
        <f>B5/B15</f>
        <v>0.28313253012048195</v>
      </c>
      <c r="D5" s="35">
        <v>32</v>
      </c>
      <c r="E5" s="5">
        <f t="shared" si="0"/>
        <v>0.34042553191489361</v>
      </c>
      <c r="F5" s="35">
        <v>40</v>
      </c>
      <c r="G5" s="5">
        <f t="shared" si="1"/>
        <v>0.42553191489361702</v>
      </c>
      <c r="H5" s="35">
        <v>53</v>
      </c>
      <c r="I5" s="5">
        <f t="shared" si="2"/>
        <v>0.56382978723404253</v>
      </c>
      <c r="J5" s="35">
        <v>60</v>
      </c>
      <c r="K5" s="5">
        <f t="shared" si="3"/>
        <v>0.63829787234042556</v>
      </c>
      <c r="L5" s="35">
        <v>26</v>
      </c>
      <c r="M5" s="5">
        <f t="shared" si="4"/>
        <v>0.27659574468085107</v>
      </c>
      <c r="N5" s="35">
        <v>28</v>
      </c>
      <c r="O5" s="5">
        <f t="shared" si="5"/>
        <v>0.2978723404255319</v>
      </c>
      <c r="P5" s="35">
        <v>16</v>
      </c>
      <c r="Q5" s="5">
        <f t="shared" si="6"/>
        <v>0.1702127659574468</v>
      </c>
      <c r="R5" s="35">
        <v>61</v>
      </c>
      <c r="S5" s="5">
        <f t="shared" si="7"/>
        <v>0.64893617021276595</v>
      </c>
      <c r="T5" s="35">
        <v>85</v>
      </c>
      <c r="U5" s="5">
        <f t="shared" si="8"/>
        <v>0.9042553191489362</v>
      </c>
      <c r="V5" s="35">
        <v>37</v>
      </c>
      <c r="W5" s="5">
        <f t="shared" si="9"/>
        <v>0.39361702127659576</v>
      </c>
    </row>
    <row r="6" spans="1:23">
      <c r="A6" s="30" t="s">
        <v>6</v>
      </c>
      <c r="B6" s="34">
        <v>14</v>
      </c>
      <c r="C6" s="5">
        <f>B6/B15</f>
        <v>4.2168674698795178E-2</v>
      </c>
      <c r="D6" s="35">
        <v>4</v>
      </c>
      <c r="E6" s="5">
        <f t="shared" si="0"/>
        <v>0.2857142857142857</v>
      </c>
      <c r="F6" s="35">
        <v>6</v>
      </c>
      <c r="G6" s="5">
        <f t="shared" si="1"/>
        <v>0.42857142857142855</v>
      </c>
      <c r="H6" s="35">
        <v>10</v>
      </c>
      <c r="I6" s="5">
        <f t="shared" si="2"/>
        <v>0.7142857142857143</v>
      </c>
      <c r="J6" s="35">
        <v>9</v>
      </c>
      <c r="K6" s="5">
        <f t="shared" si="3"/>
        <v>0.6428571428571429</v>
      </c>
      <c r="L6" s="35">
        <v>9</v>
      </c>
      <c r="M6" s="5">
        <f t="shared" si="4"/>
        <v>0.6428571428571429</v>
      </c>
      <c r="N6" s="35">
        <v>1</v>
      </c>
      <c r="O6" s="5">
        <f t="shared" si="5"/>
        <v>7.1428571428571425E-2</v>
      </c>
      <c r="P6" s="35">
        <v>8</v>
      </c>
      <c r="Q6" s="5">
        <f t="shared" si="6"/>
        <v>0.5714285714285714</v>
      </c>
      <c r="R6" s="35">
        <v>7</v>
      </c>
      <c r="S6" s="5">
        <f t="shared" si="7"/>
        <v>0.5</v>
      </c>
      <c r="T6" s="35">
        <v>11</v>
      </c>
      <c r="U6" s="5">
        <f t="shared" si="8"/>
        <v>0.7857142857142857</v>
      </c>
      <c r="V6" s="35">
        <v>7</v>
      </c>
      <c r="W6" s="5">
        <f t="shared" si="9"/>
        <v>0.5</v>
      </c>
    </row>
    <row r="7" spans="1:23">
      <c r="A7" s="30" t="s">
        <v>9</v>
      </c>
      <c r="B7" s="34">
        <v>13</v>
      </c>
      <c r="C7" s="5">
        <f>B7/B15</f>
        <v>3.9156626506024098E-2</v>
      </c>
      <c r="D7" s="35">
        <v>3</v>
      </c>
      <c r="E7" s="5">
        <f t="shared" si="0"/>
        <v>0.23076923076923078</v>
      </c>
      <c r="F7" s="35">
        <v>12</v>
      </c>
      <c r="G7" s="5">
        <f t="shared" si="1"/>
        <v>0.92307692307692313</v>
      </c>
      <c r="H7" s="35">
        <v>10</v>
      </c>
      <c r="I7" s="5">
        <f t="shared" si="2"/>
        <v>0.76923076923076927</v>
      </c>
      <c r="J7" s="35">
        <v>7</v>
      </c>
      <c r="K7" s="5">
        <f t="shared" si="3"/>
        <v>0.53846153846153844</v>
      </c>
      <c r="L7" s="35">
        <v>4</v>
      </c>
      <c r="M7" s="5">
        <f t="shared" si="4"/>
        <v>0.30769230769230771</v>
      </c>
      <c r="N7" s="35">
        <v>6</v>
      </c>
      <c r="O7" s="5">
        <f t="shared" si="5"/>
        <v>0.46153846153846156</v>
      </c>
      <c r="P7" s="35">
        <v>4</v>
      </c>
      <c r="Q7" s="5">
        <f t="shared" si="6"/>
        <v>0.30769230769230771</v>
      </c>
      <c r="R7" s="35">
        <v>7</v>
      </c>
      <c r="S7" s="5">
        <f t="shared" si="7"/>
        <v>0.53846153846153844</v>
      </c>
      <c r="T7" s="35">
        <v>12</v>
      </c>
      <c r="U7" s="5">
        <f t="shared" si="8"/>
        <v>0.92307692307692313</v>
      </c>
      <c r="V7" s="35">
        <v>4</v>
      </c>
      <c r="W7" s="5">
        <f t="shared" si="9"/>
        <v>0.30769230769230771</v>
      </c>
    </row>
    <row r="8" spans="1:23">
      <c r="A8" s="30" t="s">
        <v>13</v>
      </c>
      <c r="B8" s="34">
        <v>6</v>
      </c>
      <c r="C8" s="5">
        <f>B8/B15</f>
        <v>1.8072289156626505E-2</v>
      </c>
      <c r="D8" s="35">
        <v>4</v>
      </c>
      <c r="E8" s="5">
        <f t="shared" si="0"/>
        <v>0.66666666666666663</v>
      </c>
      <c r="F8" s="35">
        <v>5</v>
      </c>
      <c r="G8" s="5">
        <f t="shared" si="1"/>
        <v>0.83333333333333337</v>
      </c>
      <c r="H8" s="35">
        <v>3</v>
      </c>
      <c r="I8" s="5">
        <f t="shared" si="2"/>
        <v>0.5</v>
      </c>
      <c r="J8" s="35">
        <v>2</v>
      </c>
      <c r="K8" s="5">
        <f t="shared" si="3"/>
        <v>0.33333333333333331</v>
      </c>
      <c r="L8" s="35">
        <v>0</v>
      </c>
      <c r="M8" s="5">
        <f t="shared" si="4"/>
        <v>0</v>
      </c>
      <c r="N8" s="35">
        <v>4</v>
      </c>
      <c r="O8" s="5">
        <f t="shared" si="5"/>
        <v>0.66666666666666663</v>
      </c>
      <c r="P8" s="35">
        <v>0</v>
      </c>
      <c r="Q8" s="5">
        <f t="shared" si="6"/>
        <v>0</v>
      </c>
      <c r="R8" s="35">
        <v>5</v>
      </c>
      <c r="S8" s="5">
        <f t="shared" si="7"/>
        <v>0.83333333333333337</v>
      </c>
      <c r="T8" s="35">
        <v>5</v>
      </c>
      <c r="U8" s="5">
        <f t="shared" si="8"/>
        <v>0.83333333333333337</v>
      </c>
      <c r="V8" s="35">
        <v>0</v>
      </c>
      <c r="W8" s="5">
        <f t="shared" si="9"/>
        <v>0</v>
      </c>
    </row>
    <row r="9" spans="1:23">
      <c r="A9" s="30" t="s">
        <v>12</v>
      </c>
      <c r="B9" s="34">
        <v>4</v>
      </c>
      <c r="C9" s="5">
        <f>B9/B15</f>
        <v>1.2048192771084338E-2</v>
      </c>
      <c r="D9" s="35">
        <v>2</v>
      </c>
      <c r="E9" s="5">
        <f t="shared" si="0"/>
        <v>0.5</v>
      </c>
      <c r="F9" s="35">
        <v>4</v>
      </c>
      <c r="G9" s="5">
        <f t="shared" si="1"/>
        <v>1</v>
      </c>
      <c r="H9" s="35">
        <v>3</v>
      </c>
      <c r="I9" s="5">
        <f t="shared" si="2"/>
        <v>0.75</v>
      </c>
      <c r="J9" s="35">
        <v>1</v>
      </c>
      <c r="K9" s="5">
        <f t="shared" si="3"/>
        <v>0.25</v>
      </c>
      <c r="L9" s="35">
        <v>1</v>
      </c>
      <c r="M9" s="5">
        <f t="shared" si="4"/>
        <v>0.25</v>
      </c>
      <c r="N9" s="35">
        <v>1</v>
      </c>
      <c r="O9" s="5">
        <f t="shared" si="5"/>
        <v>0.25</v>
      </c>
      <c r="P9" s="35">
        <v>0</v>
      </c>
      <c r="Q9" s="5">
        <f t="shared" si="6"/>
        <v>0</v>
      </c>
      <c r="R9" s="35">
        <v>4</v>
      </c>
      <c r="S9" s="5">
        <f t="shared" si="7"/>
        <v>1</v>
      </c>
      <c r="T9" s="35">
        <v>3</v>
      </c>
      <c r="U9" s="5">
        <f t="shared" si="8"/>
        <v>0.75</v>
      </c>
      <c r="V9" s="35">
        <v>0</v>
      </c>
      <c r="W9" s="5">
        <f t="shared" si="9"/>
        <v>0</v>
      </c>
    </row>
    <row r="10" spans="1:23">
      <c r="A10" s="30" t="s">
        <v>26</v>
      </c>
      <c r="B10" s="34">
        <v>3</v>
      </c>
      <c r="C10" s="5">
        <f>B10/B15</f>
        <v>9.0361445783132526E-3</v>
      </c>
      <c r="D10" s="35">
        <v>0</v>
      </c>
      <c r="E10" s="5">
        <f t="shared" si="0"/>
        <v>0</v>
      </c>
      <c r="F10" s="35">
        <v>2</v>
      </c>
      <c r="G10" s="5">
        <f t="shared" si="1"/>
        <v>0.66666666666666663</v>
      </c>
      <c r="H10" s="35">
        <v>2</v>
      </c>
      <c r="I10" s="5">
        <f t="shared" si="2"/>
        <v>0.66666666666666663</v>
      </c>
      <c r="J10" s="35">
        <v>0</v>
      </c>
      <c r="K10" s="5">
        <f t="shared" si="3"/>
        <v>0</v>
      </c>
      <c r="L10" s="35">
        <v>1</v>
      </c>
      <c r="M10" s="5">
        <f t="shared" si="4"/>
        <v>0.33333333333333331</v>
      </c>
      <c r="N10" s="35">
        <v>2</v>
      </c>
      <c r="O10" s="5">
        <f t="shared" si="5"/>
        <v>0.66666666666666663</v>
      </c>
      <c r="P10" s="35">
        <v>1</v>
      </c>
      <c r="Q10" s="5">
        <f t="shared" si="6"/>
        <v>0.33333333333333331</v>
      </c>
      <c r="R10" s="35">
        <v>0</v>
      </c>
      <c r="S10" s="5">
        <f t="shared" si="7"/>
        <v>0</v>
      </c>
      <c r="T10" s="35">
        <v>3</v>
      </c>
      <c r="U10" s="5">
        <f t="shared" si="8"/>
        <v>1</v>
      </c>
      <c r="V10" s="35">
        <v>0</v>
      </c>
      <c r="W10" s="5">
        <f t="shared" si="9"/>
        <v>0</v>
      </c>
    </row>
    <row r="11" spans="1:23">
      <c r="A11" s="30" t="s">
        <v>8</v>
      </c>
      <c r="B11" s="34">
        <v>2</v>
      </c>
      <c r="C11" s="5">
        <f>B11/B15</f>
        <v>6.024096385542169E-3</v>
      </c>
      <c r="D11" s="35">
        <v>1</v>
      </c>
      <c r="E11" s="5">
        <f t="shared" si="0"/>
        <v>0.5</v>
      </c>
      <c r="F11" s="35">
        <v>1</v>
      </c>
      <c r="G11" s="5">
        <f t="shared" si="1"/>
        <v>0.5</v>
      </c>
      <c r="H11" s="35">
        <v>1</v>
      </c>
      <c r="I11" s="5">
        <f t="shared" si="2"/>
        <v>0.5</v>
      </c>
      <c r="J11" s="35">
        <v>0</v>
      </c>
      <c r="K11" s="5">
        <f t="shared" si="3"/>
        <v>0</v>
      </c>
      <c r="L11" s="35">
        <v>1</v>
      </c>
      <c r="M11" s="5">
        <f t="shared" si="4"/>
        <v>0.5</v>
      </c>
      <c r="N11" s="35">
        <v>1</v>
      </c>
      <c r="O11" s="5">
        <f t="shared" si="5"/>
        <v>0.5</v>
      </c>
      <c r="P11" s="35">
        <v>2</v>
      </c>
      <c r="Q11" s="5">
        <f t="shared" si="6"/>
        <v>1</v>
      </c>
      <c r="R11" s="35">
        <v>1</v>
      </c>
      <c r="S11" s="5">
        <f t="shared" si="7"/>
        <v>0.5</v>
      </c>
      <c r="T11" s="35">
        <v>2</v>
      </c>
      <c r="U11" s="5">
        <f t="shared" si="8"/>
        <v>1</v>
      </c>
      <c r="V11" s="35">
        <v>0</v>
      </c>
      <c r="W11" s="5">
        <f t="shared" si="9"/>
        <v>0</v>
      </c>
    </row>
    <row r="12" spans="1:23">
      <c r="A12" s="30" t="s">
        <v>21</v>
      </c>
      <c r="B12" s="34">
        <v>1</v>
      </c>
      <c r="C12" s="5">
        <f>B12/B15</f>
        <v>3.0120481927710845E-3</v>
      </c>
      <c r="D12" s="35">
        <v>0</v>
      </c>
      <c r="E12" s="5">
        <f t="shared" si="0"/>
        <v>0</v>
      </c>
      <c r="F12" s="35">
        <v>0</v>
      </c>
      <c r="G12" s="5">
        <f t="shared" si="1"/>
        <v>0</v>
      </c>
      <c r="H12" s="35">
        <v>0</v>
      </c>
      <c r="I12" s="5">
        <f t="shared" si="2"/>
        <v>0</v>
      </c>
      <c r="J12" s="35">
        <v>1</v>
      </c>
      <c r="K12" s="5">
        <f t="shared" si="3"/>
        <v>1</v>
      </c>
      <c r="L12" s="35">
        <v>1</v>
      </c>
      <c r="M12" s="5">
        <f t="shared" si="4"/>
        <v>1</v>
      </c>
      <c r="N12" s="35">
        <v>0</v>
      </c>
      <c r="O12" s="5">
        <f t="shared" si="5"/>
        <v>0</v>
      </c>
      <c r="P12" s="35">
        <v>1</v>
      </c>
      <c r="Q12" s="5">
        <f t="shared" si="6"/>
        <v>1</v>
      </c>
      <c r="R12" s="35">
        <v>0</v>
      </c>
      <c r="S12" s="5">
        <f t="shared" si="7"/>
        <v>0</v>
      </c>
      <c r="T12" s="35">
        <v>0</v>
      </c>
      <c r="U12" s="5">
        <f t="shared" si="8"/>
        <v>0</v>
      </c>
      <c r="V12" s="35">
        <v>0</v>
      </c>
      <c r="W12" s="5">
        <f t="shared" si="9"/>
        <v>0</v>
      </c>
    </row>
    <row r="13" spans="1:23">
      <c r="A13" s="30" t="s">
        <v>18</v>
      </c>
      <c r="B13" s="34">
        <v>1</v>
      </c>
      <c r="C13" s="5">
        <f>B13/B15</f>
        <v>3.0120481927710845E-3</v>
      </c>
      <c r="D13" s="35">
        <v>1</v>
      </c>
      <c r="E13" s="5">
        <f t="shared" si="0"/>
        <v>1</v>
      </c>
      <c r="F13" s="35">
        <v>0</v>
      </c>
      <c r="G13" s="5">
        <f t="shared" si="1"/>
        <v>0</v>
      </c>
      <c r="H13" s="35">
        <v>1</v>
      </c>
      <c r="I13" s="5">
        <f t="shared" si="2"/>
        <v>1</v>
      </c>
      <c r="J13" s="35">
        <v>1</v>
      </c>
      <c r="K13" s="5">
        <f t="shared" si="3"/>
        <v>1</v>
      </c>
      <c r="L13" s="35">
        <v>1</v>
      </c>
      <c r="M13" s="5">
        <f>L13/B13</f>
        <v>1</v>
      </c>
      <c r="N13" s="35">
        <v>0</v>
      </c>
      <c r="O13" s="5">
        <f t="shared" si="5"/>
        <v>0</v>
      </c>
      <c r="P13" s="35">
        <v>1</v>
      </c>
      <c r="Q13" s="5">
        <f t="shared" si="6"/>
        <v>1</v>
      </c>
      <c r="R13" s="35">
        <v>0</v>
      </c>
      <c r="S13" s="5">
        <f t="shared" si="7"/>
        <v>0</v>
      </c>
      <c r="T13" s="35">
        <v>1</v>
      </c>
      <c r="U13" s="5">
        <f t="shared" si="8"/>
        <v>1</v>
      </c>
      <c r="V13" s="35">
        <v>1</v>
      </c>
      <c r="W13" s="5">
        <f t="shared" si="9"/>
        <v>1</v>
      </c>
    </row>
    <row r="14" spans="1:23">
      <c r="C14" s="5"/>
      <c r="E14" s="5"/>
      <c r="G14" s="5"/>
      <c r="I14" s="5"/>
      <c r="K14" s="5"/>
      <c r="M14" s="5"/>
      <c r="O14" s="5"/>
      <c r="Q14" s="5"/>
      <c r="S14" s="5"/>
      <c r="U14" s="5"/>
      <c r="W14" s="5"/>
    </row>
    <row r="15" spans="1:23" s="7" customFormat="1" ht="21" customHeight="1">
      <c r="A15" s="20" t="s">
        <v>27</v>
      </c>
      <c r="B15" s="2">
        <f>SUM(B4:B13)</f>
        <v>332</v>
      </c>
      <c r="C15" s="5"/>
      <c r="D15" s="2">
        <f>SUM(D4:D13)</f>
        <v>125</v>
      </c>
      <c r="E15" s="5">
        <f>D15/B15</f>
        <v>0.37650602409638556</v>
      </c>
      <c r="F15" s="2">
        <f>SUM(F4:F13)</f>
        <v>178</v>
      </c>
      <c r="G15" s="5">
        <f>F15/B15</f>
        <v>0.53614457831325302</v>
      </c>
      <c r="H15" s="2">
        <f>SUM(H4:H13)</f>
        <v>207</v>
      </c>
      <c r="I15" s="5">
        <f>H15/B15</f>
        <v>0.62349397590361444</v>
      </c>
      <c r="J15" s="2">
        <f>SUM(J4:J13)</f>
        <v>223</v>
      </c>
      <c r="K15" s="5">
        <f>J15/B15</f>
        <v>0.67168674698795183</v>
      </c>
      <c r="L15" s="2">
        <f>SUM(L4:L13)</f>
        <v>124</v>
      </c>
      <c r="M15" s="5">
        <f>L15/B15</f>
        <v>0.37349397590361444</v>
      </c>
      <c r="N15" s="2">
        <f>SUM(N4:N13)</f>
        <v>68</v>
      </c>
      <c r="O15" s="5">
        <f>N15/B15</f>
        <v>0.20481927710843373</v>
      </c>
      <c r="P15" s="2">
        <f>SUM(P4:P13)</f>
        <v>87</v>
      </c>
      <c r="Q15" s="5">
        <f>P15/B15</f>
        <v>0.26204819277108432</v>
      </c>
      <c r="R15" s="2">
        <f>SUM(R4:R13)</f>
        <v>185</v>
      </c>
      <c r="S15" s="5">
        <f>R15/B15</f>
        <v>0.55722891566265065</v>
      </c>
      <c r="T15" s="2">
        <f>SUM(T4:T13)</f>
        <v>296</v>
      </c>
      <c r="U15" s="5">
        <f>T15/B15</f>
        <v>0.89156626506024095</v>
      </c>
      <c r="V15" s="2">
        <f>SUM(V4:V13)</f>
        <v>133</v>
      </c>
      <c r="W15" s="5">
        <f>V15/B15</f>
        <v>0.4006024096385542</v>
      </c>
    </row>
    <row r="16" spans="1:23">
      <c r="C16" s="5"/>
    </row>
    <row r="17" spans="1:3">
      <c r="C17" s="5"/>
    </row>
    <row r="18" spans="1:3">
      <c r="A18" s="20" t="s">
        <v>35</v>
      </c>
      <c r="C18" s="5"/>
    </row>
    <row r="19" spans="1:3">
      <c r="C19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2"/>
  <sheetViews>
    <sheetView workbookViewId="0">
      <selection activeCell="A22" sqref="A22"/>
    </sheetView>
  </sheetViews>
  <sheetFormatPr defaultColWidth="19.7109375" defaultRowHeight="15"/>
  <cols>
    <col min="1" max="1" width="20.7109375" style="7" customWidth="1"/>
    <col min="2" max="2" width="10.85546875" style="2" customWidth="1"/>
    <col min="3" max="3" width="6.7109375" style="2" customWidth="1"/>
    <col min="4" max="4" width="13.7109375" style="2" customWidth="1"/>
    <col min="5" max="5" width="6.7109375" style="2" customWidth="1"/>
    <col min="6" max="6" width="13.7109375" style="2" customWidth="1"/>
    <col min="7" max="7" width="6.7109375" style="2" customWidth="1"/>
    <col min="8" max="8" width="13.7109375" style="2" customWidth="1"/>
    <col min="9" max="9" width="6.7109375" style="2" customWidth="1"/>
    <col min="10" max="10" width="13.7109375" style="2" customWidth="1"/>
    <col min="11" max="11" width="6.7109375" style="2" customWidth="1"/>
    <col min="12" max="12" width="13.7109375" style="2" customWidth="1"/>
    <col min="13" max="13" width="6.7109375" style="2" customWidth="1"/>
    <col min="14" max="14" width="13.7109375" style="2" customWidth="1"/>
    <col min="15" max="15" width="6.7109375" style="2" customWidth="1"/>
    <col min="16" max="16" width="13.7109375" style="2" customWidth="1"/>
    <col min="17" max="17" width="6.7109375" style="2" customWidth="1"/>
    <col min="18" max="18" width="13.7109375" style="2" customWidth="1"/>
    <col min="19" max="19" width="6.7109375" style="2" customWidth="1"/>
    <col min="20" max="20" width="13.7109375" style="2" customWidth="1"/>
    <col min="21" max="21" width="6.7109375" style="2" customWidth="1"/>
    <col min="22" max="22" width="13.7109375" style="2" customWidth="1"/>
    <col min="23" max="23" width="6.7109375" style="2" customWidth="1"/>
    <col min="24" max="16384" width="19.7109375" style="2"/>
  </cols>
  <sheetData>
    <row r="1" spans="1:23" ht="18.75">
      <c r="A1" s="23" t="s">
        <v>37</v>
      </c>
      <c r="B1" s="23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</row>
    <row r="2" spans="1:23" ht="18.75">
      <c r="A2" s="25" t="s">
        <v>29</v>
      </c>
      <c r="B2" s="23"/>
      <c r="C2" s="23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</row>
    <row r="3" spans="1:23" s="7" customFormat="1" ht="35.1" customHeight="1">
      <c r="A3" s="22" t="s">
        <v>20</v>
      </c>
      <c r="B3" s="18" t="s">
        <v>25</v>
      </c>
      <c r="C3" s="18"/>
      <c r="D3" s="10" t="s">
        <v>22</v>
      </c>
      <c r="E3" s="10"/>
      <c r="F3" s="21" t="s">
        <v>0</v>
      </c>
      <c r="G3" s="11"/>
      <c r="H3" s="13" t="s">
        <v>1</v>
      </c>
      <c r="I3" s="12"/>
      <c r="J3" s="8" t="s">
        <v>23</v>
      </c>
      <c r="K3" s="8"/>
      <c r="L3" s="27" t="s">
        <v>31</v>
      </c>
      <c r="M3" s="14"/>
      <c r="N3" s="28" t="s">
        <v>2</v>
      </c>
      <c r="O3" s="15"/>
      <c r="P3" s="16" t="s">
        <v>3</v>
      </c>
      <c r="Q3" s="16"/>
      <c r="R3" s="17" t="s">
        <v>32</v>
      </c>
      <c r="S3" s="17"/>
      <c r="T3" s="29" t="s">
        <v>4</v>
      </c>
      <c r="U3" s="18"/>
      <c r="V3" s="10" t="s">
        <v>24</v>
      </c>
      <c r="W3" s="10"/>
    </row>
    <row r="4" spans="1:23" s="9" customFormat="1" ht="15" customHeight="1">
      <c r="A4" s="30" t="s">
        <v>6</v>
      </c>
      <c r="B4" s="34">
        <v>119</v>
      </c>
      <c r="C4" s="5">
        <f>B4/B18</f>
        <v>0.36170212765957449</v>
      </c>
      <c r="D4" s="34">
        <v>51</v>
      </c>
      <c r="E4" s="5">
        <f>D4/B4</f>
        <v>0.42857142857142855</v>
      </c>
      <c r="F4" s="34">
        <v>52</v>
      </c>
      <c r="G4" s="5">
        <f>F4/B4</f>
        <v>0.43697478991596639</v>
      </c>
      <c r="H4" s="34">
        <v>75</v>
      </c>
      <c r="I4" s="5">
        <f>H4/B4</f>
        <v>0.63025210084033612</v>
      </c>
      <c r="J4" s="34">
        <v>89</v>
      </c>
      <c r="K4" s="5">
        <f>J4/B4</f>
        <v>0.74789915966386555</v>
      </c>
      <c r="L4" s="34">
        <v>93</v>
      </c>
      <c r="M4" s="5">
        <f>L4/B4</f>
        <v>0.78151260504201681</v>
      </c>
      <c r="N4" s="34">
        <v>41</v>
      </c>
      <c r="O4" s="5">
        <f>N4/B4</f>
        <v>0.34453781512605042</v>
      </c>
      <c r="P4" s="34">
        <v>112</v>
      </c>
      <c r="Q4" s="5">
        <f>P4/B4</f>
        <v>0.94117647058823528</v>
      </c>
      <c r="R4" s="34">
        <v>27</v>
      </c>
      <c r="S4" s="5">
        <f>R4/B4</f>
        <v>0.22689075630252101</v>
      </c>
      <c r="T4" s="34">
        <v>98</v>
      </c>
      <c r="U4" s="5">
        <f>T4/B4</f>
        <v>0.82352941176470584</v>
      </c>
      <c r="V4" s="34">
        <v>16</v>
      </c>
      <c r="W4" s="5">
        <f>V4/B4</f>
        <v>0.13445378151260504</v>
      </c>
    </row>
    <row r="5" spans="1:23">
      <c r="A5" s="30" t="s">
        <v>7</v>
      </c>
      <c r="B5" s="34">
        <v>76</v>
      </c>
      <c r="C5" s="5">
        <f>B5/B18</f>
        <v>0.23100303951367782</v>
      </c>
      <c r="D5" s="34">
        <v>49</v>
      </c>
      <c r="E5" s="5">
        <f>D5/B5</f>
        <v>0.64473684210526316</v>
      </c>
      <c r="F5" s="34">
        <v>54</v>
      </c>
      <c r="G5" s="5">
        <f t="shared" ref="G5:G16" si="0">F5/B5</f>
        <v>0.71052631578947367</v>
      </c>
      <c r="H5" s="34">
        <v>56</v>
      </c>
      <c r="I5" s="5">
        <f t="shared" ref="I5:I16" si="1">H5/B5</f>
        <v>0.73684210526315785</v>
      </c>
      <c r="J5" s="34">
        <v>65</v>
      </c>
      <c r="K5" s="5">
        <f t="shared" ref="K5:K16" si="2">J5/B5</f>
        <v>0.85526315789473684</v>
      </c>
      <c r="L5" s="34">
        <v>65</v>
      </c>
      <c r="M5" s="5">
        <f t="shared" ref="M5:M16" si="3">L5/B5</f>
        <v>0.85526315789473684</v>
      </c>
      <c r="N5" s="34">
        <v>36</v>
      </c>
      <c r="O5" s="5">
        <f t="shared" ref="O5:O16" si="4">N5/B5</f>
        <v>0.47368421052631576</v>
      </c>
      <c r="P5" s="34">
        <v>66</v>
      </c>
      <c r="Q5" s="5">
        <f t="shared" ref="Q5:Q16" si="5">P5/B5</f>
        <v>0.86842105263157898</v>
      </c>
      <c r="R5" s="34">
        <v>33</v>
      </c>
      <c r="S5" s="5">
        <f t="shared" ref="S5:S16" si="6">R5/B5</f>
        <v>0.43421052631578949</v>
      </c>
      <c r="T5" s="34">
        <v>68</v>
      </c>
      <c r="U5" s="5">
        <f t="shared" ref="U5:U16" si="7">T5/B5</f>
        <v>0.89473684210526316</v>
      </c>
      <c r="V5" s="34">
        <v>19</v>
      </c>
      <c r="W5" s="5">
        <f t="shared" ref="W5:W16" si="8">V5/B5</f>
        <v>0.25</v>
      </c>
    </row>
    <row r="6" spans="1:23">
      <c r="A6" s="30" t="s">
        <v>5</v>
      </c>
      <c r="B6" s="34">
        <v>65</v>
      </c>
      <c r="C6" s="5">
        <f>B6/B18</f>
        <v>0.19756838905775076</v>
      </c>
      <c r="D6" s="34">
        <v>25</v>
      </c>
      <c r="E6" s="5">
        <f t="shared" ref="E6:E16" si="9">D6/B6</f>
        <v>0.38461538461538464</v>
      </c>
      <c r="F6" s="34">
        <v>35</v>
      </c>
      <c r="G6" s="5">
        <f t="shared" si="0"/>
        <v>0.53846153846153844</v>
      </c>
      <c r="H6" s="34">
        <v>42</v>
      </c>
      <c r="I6" s="5">
        <f t="shared" si="1"/>
        <v>0.64615384615384619</v>
      </c>
      <c r="J6" s="34">
        <v>51</v>
      </c>
      <c r="K6" s="5">
        <f t="shared" si="2"/>
        <v>0.7846153846153846</v>
      </c>
      <c r="L6" s="34">
        <v>60</v>
      </c>
      <c r="M6" s="5">
        <f t="shared" si="3"/>
        <v>0.92307692307692313</v>
      </c>
      <c r="N6" s="34">
        <v>18</v>
      </c>
      <c r="O6" s="5">
        <f t="shared" si="4"/>
        <v>0.27692307692307694</v>
      </c>
      <c r="P6" s="34">
        <v>62</v>
      </c>
      <c r="Q6" s="5">
        <f t="shared" si="5"/>
        <v>0.9538461538461539</v>
      </c>
      <c r="R6" s="34">
        <v>7</v>
      </c>
      <c r="S6" s="5">
        <f t="shared" si="6"/>
        <v>0.1076923076923077</v>
      </c>
      <c r="T6" s="34">
        <v>65</v>
      </c>
      <c r="U6" s="5">
        <f t="shared" si="7"/>
        <v>1</v>
      </c>
      <c r="V6" s="34">
        <v>14</v>
      </c>
      <c r="W6" s="5">
        <f t="shared" si="8"/>
        <v>0.2153846153846154</v>
      </c>
    </row>
    <row r="7" spans="1:23">
      <c r="A7" s="30" t="s">
        <v>36</v>
      </c>
      <c r="B7" s="34">
        <v>29</v>
      </c>
      <c r="C7" s="5">
        <f>B7/B18</f>
        <v>8.8145896656534953E-2</v>
      </c>
      <c r="D7" s="34">
        <v>27</v>
      </c>
      <c r="E7" s="5">
        <f t="shared" si="9"/>
        <v>0.93103448275862066</v>
      </c>
      <c r="F7" s="34">
        <v>23</v>
      </c>
      <c r="G7" s="5">
        <f t="shared" si="0"/>
        <v>0.7931034482758621</v>
      </c>
      <c r="H7" s="34">
        <v>22</v>
      </c>
      <c r="I7" s="5">
        <f t="shared" si="1"/>
        <v>0.75862068965517238</v>
      </c>
      <c r="J7" s="34">
        <v>22</v>
      </c>
      <c r="K7" s="5">
        <f t="shared" si="2"/>
        <v>0.75862068965517238</v>
      </c>
      <c r="L7" s="34">
        <v>27</v>
      </c>
      <c r="M7" s="5">
        <f t="shared" si="3"/>
        <v>0.93103448275862066</v>
      </c>
      <c r="N7" s="34">
        <v>12</v>
      </c>
      <c r="O7" s="5">
        <f t="shared" si="4"/>
        <v>0.41379310344827586</v>
      </c>
      <c r="P7" s="34">
        <v>26</v>
      </c>
      <c r="Q7" s="5">
        <f t="shared" si="5"/>
        <v>0.89655172413793105</v>
      </c>
      <c r="R7" s="34">
        <v>2</v>
      </c>
      <c r="S7" s="5">
        <f t="shared" si="6"/>
        <v>6.8965517241379309E-2</v>
      </c>
      <c r="T7" s="34">
        <v>26</v>
      </c>
      <c r="U7" s="5">
        <f t="shared" si="7"/>
        <v>0.89655172413793105</v>
      </c>
      <c r="V7" s="34">
        <v>7</v>
      </c>
      <c r="W7" s="5">
        <f t="shared" si="8"/>
        <v>0.2413793103448276</v>
      </c>
    </row>
    <row r="8" spans="1:23">
      <c r="A8" s="30" t="s">
        <v>8</v>
      </c>
      <c r="B8" s="34">
        <v>9</v>
      </c>
      <c r="C8" s="5">
        <f>B8/B18</f>
        <v>2.7355623100303952E-2</v>
      </c>
      <c r="D8" s="34">
        <v>5</v>
      </c>
      <c r="E8" s="5">
        <f t="shared" si="9"/>
        <v>0.55555555555555558</v>
      </c>
      <c r="F8" s="34">
        <v>5</v>
      </c>
      <c r="G8" s="5">
        <f t="shared" si="0"/>
        <v>0.55555555555555558</v>
      </c>
      <c r="H8" s="34">
        <v>6</v>
      </c>
      <c r="I8" s="5">
        <f t="shared" si="1"/>
        <v>0.66666666666666663</v>
      </c>
      <c r="J8" s="34">
        <v>3</v>
      </c>
      <c r="K8" s="5">
        <f t="shared" si="2"/>
        <v>0.33333333333333331</v>
      </c>
      <c r="L8" s="34">
        <v>8</v>
      </c>
      <c r="M8" s="5">
        <f t="shared" si="3"/>
        <v>0.88888888888888884</v>
      </c>
      <c r="N8" s="34">
        <v>4</v>
      </c>
      <c r="O8" s="5">
        <f t="shared" si="4"/>
        <v>0.44444444444444442</v>
      </c>
      <c r="P8" s="34">
        <v>8</v>
      </c>
      <c r="Q8" s="5">
        <f t="shared" si="5"/>
        <v>0.88888888888888884</v>
      </c>
      <c r="R8" s="34">
        <v>2</v>
      </c>
      <c r="S8" s="5">
        <f t="shared" si="6"/>
        <v>0.22222222222222221</v>
      </c>
      <c r="T8" s="34">
        <v>9</v>
      </c>
      <c r="U8" s="5">
        <f t="shared" si="7"/>
        <v>1</v>
      </c>
      <c r="V8" s="34">
        <v>0</v>
      </c>
      <c r="W8" s="5">
        <f t="shared" si="8"/>
        <v>0</v>
      </c>
    </row>
    <row r="9" spans="1:23">
      <c r="A9" s="30" t="s">
        <v>26</v>
      </c>
      <c r="B9" s="34">
        <v>8</v>
      </c>
      <c r="C9" s="5">
        <f>B9/B18</f>
        <v>2.4316109422492401E-2</v>
      </c>
      <c r="D9" s="34">
        <v>1</v>
      </c>
      <c r="E9" s="5">
        <f t="shared" si="9"/>
        <v>0.125</v>
      </c>
      <c r="F9" s="34">
        <v>5</v>
      </c>
      <c r="G9" s="5">
        <f t="shared" si="0"/>
        <v>0.625</v>
      </c>
      <c r="H9" s="34">
        <v>5</v>
      </c>
      <c r="I9" s="5">
        <f t="shared" si="1"/>
        <v>0.625</v>
      </c>
      <c r="J9" s="34">
        <v>5</v>
      </c>
      <c r="K9" s="5">
        <f t="shared" si="2"/>
        <v>0.625</v>
      </c>
      <c r="L9" s="34">
        <v>7</v>
      </c>
      <c r="M9" s="5">
        <f t="shared" si="3"/>
        <v>0.875</v>
      </c>
      <c r="N9" s="34">
        <v>3</v>
      </c>
      <c r="O9" s="5">
        <f t="shared" si="4"/>
        <v>0.375</v>
      </c>
      <c r="P9" s="34">
        <v>8</v>
      </c>
      <c r="Q9" s="5">
        <f t="shared" si="5"/>
        <v>1</v>
      </c>
      <c r="R9" s="34">
        <v>7</v>
      </c>
      <c r="S9" s="5">
        <f t="shared" si="6"/>
        <v>0.875</v>
      </c>
      <c r="T9" s="34">
        <v>8</v>
      </c>
      <c r="U9" s="5">
        <f t="shared" si="7"/>
        <v>1</v>
      </c>
      <c r="V9" s="34">
        <v>0</v>
      </c>
      <c r="W9" s="5">
        <f t="shared" si="8"/>
        <v>0</v>
      </c>
    </row>
    <row r="10" spans="1:23">
      <c r="A10" s="30" t="s">
        <v>15</v>
      </c>
      <c r="B10" s="34">
        <v>6</v>
      </c>
      <c r="C10" s="5">
        <f>B10/B18</f>
        <v>1.82370820668693E-2</v>
      </c>
      <c r="D10" s="34">
        <v>3</v>
      </c>
      <c r="E10" s="5">
        <f t="shared" si="9"/>
        <v>0.5</v>
      </c>
      <c r="F10" s="34">
        <v>4</v>
      </c>
      <c r="G10" s="5">
        <f t="shared" si="0"/>
        <v>0.66666666666666663</v>
      </c>
      <c r="H10" s="34">
        <v>3</v>
      </c>
      <c r="I10" s="5">
        <f t="shared" si="1"/>
        <v>0.5</v>
      </c>
      <c r="J10" s="34">
        <v>4</v>
      </c>
      <c r="K10" s="5">
        <f t="shared" si="2"/>
        <v>0.66666666666666663</v>
      </c>
      <c r="L10" s="34">
        <v>5</v>
      </c>
      <c r="M10" s="5">
        <f t="shared" si="3"/>
        <v>0.83333333333333337</v>
      </c>
      <c r="N10" s="34">
        <v>2</v>
      </c>
      <c r="O10" s="5">
        <f t="shared" si="4"/>
        <v>0.33333333333333331</v>
      </c>
      <c r="P10" s="34">
        <v>6</v>
      </c>
      <c r="Q10" s="5">
        <f t="shared" si="5"/>
        <v>1</v>
      </c>
      <c r="R10" s="34">
        <v>2</v>
      </c>
      <c r="S10" s="5">
        <f t="shared" si="6"/>
        <v>0.33333333333333331</v>
      </c>
      <c r="T10" s="34">
        <v>6</v>
      </c>
      <c r="U10" s="5">
        <f t="shared" si="7"/>
        <v>1</v>
      </c>
      <c r="V10" s="34">
        <v>0</v>
      </c>
      <c r="W10" s="5">
        <f t="shared" si="8"/>
        <v>0</v>
      </c>
    </row>
    <row r="11" spans="1:23">
      <c r="A11" s="30" t="s">
        <v>18</v>
      </c>
      <c r="B11" s="34">
        <v>5</v>
      </c>
      <c r="C11" s="5">
        <f>B11/B18</f>
        <v>1.5197568389057751E-2</v>
      </c>
      <c r="D11" s="34">
        <v>4</v>
      </c>
      <c r="E11" s="5">
        <f t="shared" si="9"/>
        <v>0.8</v>
      </c>
      <c r="F11" s="34">
        <v>1</v>
      </c>
      <c r="G11" s="5">
        <f t="shared" si="0"/>
        <v>0.2</v>
      </c>
      <c r="H11" s="34">
        <v>4</v>
      </c>
      <c r="I11" s="5">
        <f t="shared" si="1"/>
        <v>0.8</v>
      </c>
      <c r="J11" s="34">
        <v>0</v>
      </c>
      <c r="K11" s="5">
        <f t="shared" si="2"/>
        <v>0</v>
      </c>
      <c r="L11" s="34">
        <v>5</v>
      </c>
      <c r="M11" s="5">
        <f t="shared" si="3"/>
        <v>1</v>
      </c>
      <c r="N11" s="34">
        <v>1</v>
      </c>
      <c r="O11" s="5">
        <f t="shared" si="4"/>
        <v>0.2</v>
      </c>
      <c r="P11" s="34">
        <v>5</v>
      </c>
      <c r="Q11" s="5">
        <f t="shared" si="5"/>
        <v>1</v>
      </c>
      <c r="R11" s="34">
        <v>0</v>
      </c>
      <c r="S11" s="5">
        <f t="shared" si="6"/>
        <v>0</v>
      </c>
      <c r="T11" s="34">
        <v>3</v>
      </c>
      <c r="U11" s="5">
        <f t="shared" si="7"/>
        <v>0.6</v>
      </c>
      <c r="V11" s="34">
        <v>0</v>
      </c>
      <c r="W11" s="5">
        <f t="shared" si="8"/>
        <v>0</v>
      </c>
    </row>
    <row r="12" spans="1:23">
      <c r="A12" s="30" t="s">
        <v>9</v>
      </c>
      <c r="B12" s="34">
        <v>5</v>
      </c>
      <c r="C12" s="5">
        <f>B12/B18</f>
        <v>1.5197568389057751E-2</v>
      </c>
      <c r="D12" s="34">
        <v>2</v>
      </c>
      <c r="E12" s="5">
        <f t="shared" si="9"/>
        <v>0.4</v>
      </c>
      <c r="F12" s="34">
        <v>4</v>
      </c>
      <c r="G12" s="5">
        <f t="shared" si="0"/>
        <v>0.8</v>
      </c>
      <c r="H12" s="34">
        <v>3</v>
      </c>
      <c r="I12" s="5">
        <f t="shared" si="1"/>
        <v>0.6</v>
      </c>
      <c r="J12" s="34">
        <v>2</v>
      </c>
      <c r="K12" s="5">
        <f t="shared" si="2"/>
        <v>0.4</v>
      </c>
      <c r="L12" s="34">
        <v>5</v>
      </c>
      <c r="M12" s="5">
        <f t="shared" si="3"/>
        <v>1</v>
      </c>
      <c r="N12" s="34">
        <v>0</v>
      </c>
      <c r="O12" s="5">
        <f t="shared" si="4"/>
        <v>0</v>
      </c>
      <c r="P12" s="34">
        <v>5</v>
      </c>
      <c r="Q12" s="5">
        <f t="shared" si="5"/>
        <v>1</v>
      </c>
      <c r="R12" s="34">
        <v>0</v>
      </c>
      <c r="S12" s="5">
        <f t="shared" si="6"/>
        <v>0</v>
      </c>
      <c r="T12" s="34">
        <v>5</v>
      </c>
      <c r="U12" s="5">
        <f t="shared" si="7"/>
        <v>1</v>
      </c>
      <c r="V12" s="34">
        <v>0</v>
      </c>
      <c r="W12" s="5">
        <f t="shared" si="8"/>
        <v>0</v>
      </c>
    </row>
    <row r="13" spans="1:23">
      <c r="A13" s="30" t="s">
        <v>10</v>
      </c>
      <c r="B13" s="34">
        <v>3</v>
      </c>
      <c r="C13" s="5">
        <f>B13/B18</f>
        <v>9.11854103343465E-3</v>
      </c>
      <c r="D13" s="34">
        <v>2</v>
      </c>
      <c r="E13" s="5">
        <f t="shared" si="9"/>
        <v>0.66666666666666663</v>
      </c>
      <c r="F13" s="34">
        <v>2</v>
      </c>
      <c r="G13" s="5">
        <f t="shared" si="0"/>
        <v>0.66666666666666663</v>
      </c>
      <c r="H13" s="34">
        <v>2</v>
      </c>
      <c r="I13" s="5">
        <f t="shared" si="1"/>
        <v>0.66666666666666663</v>
      </c>
      <c r="J13" s="34">
        <v>2</v>
      </c>
      <c r="K13" s="5">
        <f t="shared" si="2"/>
        <v>0.66666666666666663</v>
      </c>
      <c r="L13" s="34">
        <v>1</v>
      </c>
      <c r="M13" s="5">
        <f t="shared" si="3"/>
        <v>0.33333333333333331</v>
      </c>
      <c r="N13" s="34">
        <v>0</v>
      </c>
      <c r="O13" s="5">
        <f t="shared" si="4"/>
        <v>0</v>
      </c>
      <c r="P13" s="34">
        <v>2</v>
      </c>
      <c r="Q13" s="5">
        <f t="shared" si="5"/>
        <v>0.66666666666666663</v>
      </c>
      <c r="R13" s="34">
        <v>0</v>
      </c>
      <c r="S13" s="5">
        <f t="shared" si="6"/>
        <v>0</v>
      </c>
      <c r="T13" s="34">
        <v>2</v>
      </c>
      <c r="U13" s="5">
        <f t="shared" si="7"/>
        <v>0.66666666666666663</v>
      </c>
      <c r="V13" s="34">
        <v>0</v>
      </c>
      <c r="W13" s="5">
        <f t="shared" si="8"/>
        <v>0</v>
      </c>
    </row>
    <row r="14" spans="1:23">
      <c r="A14" s="30" t="s">
        <v>13</v>
      </c>
      <c r="B14" s="34">
        <v>2</v>
      </c>
      <c r="C14" s="5">
        <f>B14/B18</f>
        <v>6.0790273556231003E-3</v>
      </c>
      <c r="D14" s="34">
        <v>1</v>
      </c>
      <c r="E14" s="5">
        <f t="shared" si="9"/>
        <v>0.5</v>
      </c>
      <c r="F14" s="34">
        <v>2</v>
      </c>
      <c r="G14" s="5">
        <f t="shared" si="0"/>
        <v>1</v>
      </c>
      <c r="H14" s="34">
        <v>2</v>
      </c>
      <c r="I14" s="5">
        <f t="shared" si="1"/>
        <v>1</v>
      </c>
      <c r="J14" s="34">
        <v>1</v>
      </c>
      <c r="K14" s="5">
        <f t="shared" si="2"/>
        <v>0.5</v>
      </c>
      <c r="L14" s="34">
        <v>0</v>
      </c>
      <c r="M14" s="5">
        <f t="shared" si="3"/>
        <v>0</v>
      </c>
      <c r="N14" s="34">
        <v>2</v>
      </c>
      <c r="O14" s="5">
        <f t="shared" si="4"/>
        <v>1</v>
      </c>
      <c r="P14" s="34">
        <v>0</v>
      </c>
      <c r="Q14" s="5">
        <f t="shared" si="5"/>
        <v>0</v>
      </c>
      <c r="R14" s="34">
        <v>1</v>
      </c>
      <c r="S14" s="5">
        <f t="shared" si="6"/>
        <v>0.5</v>
      </c>
      <c r="T14" s="34">
        <v>2</v>
      </c>
      <c r="U14" s="5">
        <f t="shared" si="7"/>
        <v>1</v>
      </c>
      <c r="V14" s="34">
        <v>0</v>
      </c>
      <c r="W14" s="5">
        <f t="shared" si="8"/>
        <v>0</v>
      </c>
    </row>
    <row r="15" spans="1:23" s="7" customFormat="1" ht="15" customHeight="1">
      <c r="A15" s="30" t="s">
        <v>21</v>
      </c>
      <c r="B15" s="34">
        <v>1</v>
      </c>
      <c r="C15" s="5">
        <f>B15/B18</f>
        <v>3.0395136778115501E-3</v>
      </c>
      <c r="D15" s="34">
        <v>0</v>
      </c>
      <c r="E15" s="5">
        <f t="shared" si="9"/>
        <v>0</v>
      </c>
      <c r="F15" s="34">
        <v>1</v>
      </c>
      <c r="G15" s="5">
        <f t="shared" si="0"/>
        <v>1</v>
      </c>
      <c r="H15" s="34">
        <v>1</v>
      </c>
      <c r="I15" s="5">
        <f t="shared" si="1"/>
        <v>1</v>
      </c>
      <c r="J15" s="34">
        <v>0</v>
      </c>
      <c r="K15" s="5">
        <f t="shared" si="2"/>
        <v>0</v>
      </c>
      <c r="L15" s="34">
        <v>1</v>
      </c>
      <c r="M15" s="5">
        <f t="shared" si="3"/>
        <v>1</v>
      </c>
      <c r="N15" s="34">
        <v>1</v>
      </c>
      <c r="O15" s="5">
        <f t="shared" si="4"/>
        <v>1</v>
      </c>
      <c r="P15" s="34">
        <v>1</v>
      </c>
      <c r="Q15" s="5">
        <f t="shared" si="5"/>
        <v>1</v>
      </c>
      <c r="R15" s="34">
        <v>0</v>
      </c>
      <c r="S15" s="5">
        <f t="shared" si="6"/>
        <v>0</v>
      </c>
      <c r="T15" s="34">
        <v>1</v>
      </c>
      <c r="U15" s="5">
        <f t="shared" si="7"/>
        <v>1</v>
      </c>
      <c r="V15" s="34">
        <v>0</v>
      </c>
      <c r="W15" s="5">
        <f t="shared" si="8"/>
        <v>0</v>
      </c>
    </row>
    <row r="16" spans="1:23">
      <c r="A16" s="30" t="s">
        <v>14</v>
      </c>
      <c r="B16" s="34">
        <v>1</v>
      </c>
      <c r="C16" s="5">
        <f>B16/B18</f>
        <v>3.0395136778115501E-3</v>
      </c>
      <c r="D16" s="34">
        <v>0</v>
      </c>
      <c r="E16" s="5">
        <f t="shared" si="9"/>
        <v>0</v>
      </c>
      <c r="F16" s="34">
        <v>0</v>
      </c>
      <c r="G16" s="5">
        <f t="shared" si="0"/>
        <v>0</v>
      </c>
      <c r="H16" s="34">
        <v>0</v>
      </c>
      <c r="I16" s="5">
        <f t="shared" si="1"/>
        <v>0</v>
      </c>
      <c r="J16" s="34">
        <v>0</v>
      </c>
      <c r="K16" s="5">
        <f t="shared" si="2"/>
        <v>0</v>
      </c>
      <c r="L16" s="34">
        <v>1</v>
      </c>
      <c r="M16" s="5">
        <f t="shared" si="3"/>
        <v>1</v>
      </c>
      <c r="N16" s="34">
        <v>0</v>
      </c>
      <c r="O16" s="5">
        <f t="shared" si="4"/>
        <v>0</v>
      </c>
      <c r="P16" s="34">
        <v>0</v>
      </c>
      <c r="Q16" s="5">
        <f t="shared" si="5"/>
        <v>0</v>
      </c>
      <c r="R16" s="34">
        <v>0</v>
      </c>
      <c r="S16" s="5">
        <f t="shared" si="6"/>
        <v>0</v>
      </c>
      <c r="T16" s="34">
        <v>0</v>
      </c>
      <c r="U16" s="5">
        <f t="shared" si="7"/>
        <v>0</v>
      </c>
      <c r="V16" s="34">
        <v>0</v>
      </c>
      <c r="W16" s="5">
        <f t="shared" si="8"/>
        <v>0</v>
      </c>
    </row>
    <row r="17" spans="1:23">
      <c r="A17" s="30"/>
      <c r="B17" s="34"/>
      <c r="C17" s="5"/>
      <c r="D17" s="34"/>
      <c r="E17" s="5"/>
    </row>
    <row r="18" spans="1:23" s="7" customFormat="1" ht="21" customHeight="1">
      <c r="A18" s="20" t="s">
        <v>27</v>
      </c>
      <c r="B18" s="2">
        <f>SUM(B4:B16)</f>
        <v>329</v>
      </c>
      <c r="C18" s="5"/>
      <c r="D18" s="2">
        <f>SUM(D4:D16)</f>
        <v>170</v>
      </c>
      <c r="E18" s="5">
        <f>D18/B18</f>
        <v>0.51671732522796354</v>
      </c>
      <c r="F18" s="2">
        <f>SUM(F4:F16)</f>
        <v>188</v>
      </c>
      <c r="G18" s="5">
        <f>F18/B18</f>
        <v>0.5714285714285714</v>
      </c>
      <c r="H18" s="2">
        <f>SUM(H4:H16)</f>
        <v>221</v>
      </c>
      <c r="I18" s="5">
        <f>H18/B18</f>
        <v>0.67173252279635254</v>
      </c>
      <c r="J18" s="2">
        <f>SUM(J4:J16)</f>
        <v>244</v>
      </c>
      <c r="K18" s="5">
        <f>J18/B18</f>
        <v>0.74164133738601823</v>
      </c>
      <c r="L18" s="2">
        <f>SUM(L4:L16)</f>
        <v>278</v>
      </c>
      <c r="M18" s="5">
        <f>L18/B18</f>
        <v>0.84498480243161089</v>
      </c>
      <c r="N18" s="2">
        <f>SUM(N4:N16)</f>
        <v>120</v>
      </c>
      <c r="O18" s="5">
        <f>N18/B18</f>
        <v>0.36474164133738601</v>
      </c>
      <c r="P18" s="2">
        <f>SUM(P4:P16)</f>
        <v>301</v>
      </c>
      <c r="Q18" s="5">
        <f>P18/B18</f>
        <v>0.91489361702127658</v>
      </c>
      <c r="R18" s="2">
        <f>SUM(R4:R16)</f>
        <v>81</v>
      </c>
      <c r="S18" s="5">
        <f>R18/B18</f>
        <v>0.24620060790273557</v>
      </c>
      <c r="T18" s="2">
        <f>SUM(T4:T16)</f>
        <v>293</v>
      </c>
      <c r="U18" s="5">
        <f>T18/B18</f>
        <v>0.89057750759878418</v>
      </c>
      <c r="V18" s="2">
        <f>SUM(V4:V16)</f>
        <v>56</v>
      </c>
      <c r="W18" s="5">
        <f>V18/B18</f>
        <v>0.1702127659574468</v>
      </c>
    </row>
    <row r="19" spans="1:23" s="7" customFormat="1" ht="15" customHeight="1">
      <c r="A19" s="20"/>
      <c r="B19" s="2"/>
      <c r="C19" s="5"/>
      <c r="D19" s="2"/>
      <c r="E19" s="5"/>
      <c r="F19" s="2"/>
      <c r="G19" s="5"/>
      <c r="H19" s="2"/>
      <c r="I19" s="5"/>
      <c r="J19" s="2"/>
      <c r="K19" s="5"/>
      <c r="L19" s="2"/>
      <c r="M19" s="5"/>
      <c r="N19" s="2"/>
      <c r="O19" s="5"/>
      <c r="P19" s="2"/>
      <c r="Q19" s="5"/>
      <c r="R19" s="2"/>
      <c r="S19" s="5"/>
      <c r="T19" s="2"/>
      <c r="U19" s="5"/>
      <c r="V19" s="2"/>
      <c r="W19" s="5"/>
    </row>
    <row r="20" spans="1:23" s="7" customFormat="1" ht="15" customHeight="1">
      <c r="A20" s="20"/>
      <c r="B20" s="2"/>
      <c r="C20" s="5"/>
      <c r="D20" s="2"/>
      <c r="E20" s="5"/>
      <c r="F20" s="2"/>
      <c r="G20" s="5"/>
      <c r="H20" s="2"/>
      <c r="I20" s="5"/>
      <c r="J20" s="2"/>
      <c r="K20" s="5"/>
      <c r="L20" s="2"/>
      <c r="M20" s="5"/>
      <c r="N20" s="2"/>
      <c r="O20" s="5"/>
      <c r="P20" s="2"/>
      <c r="Q20" s="5"/>
      <c r="R20" s="2"/>
      <c r="S20" s="5"/>
      <c r="T20" s="2"/>
      <c r="U20" s="5"/>
      <c r="V20" s="2"/>
      <c r="W20" s="5"/>
    </row>
    <row r="21" spans="1:23">
      <c r="A21" s="20" t="s">
        <v>35</v>
      </c>
      <c r="C21" s="5"/>
    </row>
    <row r="22" spans="1:23">
      <c r="C22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3"/>
  <sheetViews>
    <sheetView workbookViewId="0">
      <selection activeCell="A23" sqref="A23"/>
    </sheetView>
  </sheetViews>
  <sheetFormatPr defaultColWidth="19.7109375" defaultRowHeight="15"/>
  <cols>
    <col min="1" max="1" width="20.7109375" style="7" customWidth="1"/>
    <col min="2" max="2" width="10.85546875" style="2" customWidth="1"/>
    <col min="3" max="3" width="6.7109375" style="2" customWidth="1"/>
    <col min="4" max="4" width="13.7109375" style="2" customWidth="1"/>
    <col min="5" max="5" width="6.7109375" style="2" customWidth="1"/>
    <col min="6" max="6" width="13.7109375" style="2" customWidth="1"/>
    <col min="7" max="7" width="6.7109375" style="2" customWidth="1"/>
    <col min="8" max="8" width="13.7109375" style="2" customWidth="1"/>
    <col min="9" max="9" width="6.7109375" style="2" customWidth="1"/>
    <col min="10" max="10" width="13.7109375" style="2" customWidth="1"/>
    <col min="11" max="11" width="6.7109375" style="2" customWidth="1"/>
    <col min="12" max="12" width="13.7109375" style="2" customWidth="1"/>
    <col min="13" max="13" width="6.7109375" style="2" customWidth="1"/>
    <col min="14" max="14" width="13.7109375" style="2" customWidth="1"/>
    <col min="15" max="15" width="6.7109375" style="2" customWidth="1"/>
    <col min="16" max="16" width="13.7109375" style="2" customWidth="1"/>
    <col min="17" max="17" width="6.7109375" style="2" customWidth="1"/>
    <col min="18" max="18" width="13.7109375" style="2" customWidth="1"/>
    <col min="19" max="19" width="6.7109375" style="2" customWidth="1"/>
    <col min="20" max="20" width="13.7109375" style="2" customWidth="1"/>
    <col min="21" max="21" width="6.7109375" style="2" customWidth="1"/>
    <col min="22" max="22" width="13.7109375" style="2" customWidth="1"/>
    <col min="23" max="23" width="6.7109375" style="2" customWidth="1"/>
    <col min="24" max="16384" width="19.7109375" style="2"/>
  </cols>
  <sheetData>
    <row r="1" spans="1:23" ht="18.75">
      <c r="A1" s="23" t="s">
        <v>39</v>
      </c>
      <c r="B1" s="23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</row>
    <row r="2" spans="1:23" ht="18.75">
      <c r="A2" s="25" t="s">
        <v>29</v>
      </c>
      <c r="B2" s="23"/>
      <c r="C2" s="23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</row>
    <row r="3" spans="1:23" s="7" customFormat="1" ht="35.1" customHeight="1">
      <c r="A3" s="22" t="s">
        <v>20</v>
      </c>
      <c r="B3" s="18" t="s">
        <v>25</v>
      </c>
      <c r="C3" s="18"/>
      <c r="D3" s="10" t="s">
        <v>22</v>
      </c>
      <c r="E3" s="10"/>
      <c r="F3" s="21" t="s">
        <v>0</v>
      </c>
      <c r="G3" s="11"/>
      <c r="H3" s="13" t="s">
        <v>1</v>
      </c>
      <c r="I3" s="12"/>
      <c r="J3" s="8" t="s">
        <v>23</v>
      </c>
      <c r="K3" s="8"/>
      <c r="L3" s="27" t="s">
        <v>31</v>
      </c>
      <c r="M3" s="14"/>
      <c r="N3" s="28" t="s">
        <v>2</v>
      </c>
      <c r="O3" s="15"/>
      <c r="P3" s="16" t="s">
        <v>3</v>
      </c>
      <c r="Q3" s="16"/>
      <c r="R3" s="17" t="s">
        <v>32</v>
      </c>
      <c r="S3" s="17"/>
      <c r="T3" s="29" t="s">
        <v>4</v>
      </c>
      <c r="U3" s="18"/>
      <c r="V3" s="10" t="s">
        <v>24</v>
      </c>
      <c r="W3" s="10"/>
    </row>
    <row r="4" spans="1:23" s="9" customFormat="1" ht="15" customHeight="1">
      <c r="A4" s="30" t="s">
        <v>36</v>
      </c>
      <c r="B4" s="34">
        <v>115</v>
      </c>
      <c r="C4" s="5">
        <f>B4/B19</f>
        <v>0.35276073619631904</v>
      </c>
      <c r="D4" s="35">
        <v>104</v>
      </c>
      <c r="E4" s="5">
        <f>D4/B4</f>
        <v>0.90434782608695652</v>
      </c>
      <c r="F4" s="35">
        <v>90</v>
      </c>
      <c r="G4" s="5">
        <f>F4/B4</f>
        <v>0.78260869565217395</v>
      </c>
      <c r="H4" s="35">
        <v>67</v>
      </c>
      <c r="I4" s="5">
        <f>H4/B4</f>
        <v>0.58260869565217388</v>
      </c>
      <c r="J4" s="35">
        <v>92</v>
      </c>
      <c r="K4" s="5">
        <f>J4/B4</f>
        <v>0.8</v>
      </c>
      <c r="L4" s="35">
        <v>84</v>
      </c>
      <c r="M4" s="5">
        <f>L4/B4</f>
        <v>0.73043478260869565</v>
      </c>
      <c r="N4" s="35">
        <v>44</v>
      </c>
      <c r="O4" s="5">
        <f>N4/B4</f>
        <v>0.38260869565217392</v>
      </c>
      <c r="P4" s="35">
        <v>79</v>
      </c>
      <c r="Q4" s="5">
        <f>P4/B4</f>
        <v>0.68695652173913047</v>
      </c>
      <c r="R4" s="35">
        <v>33</v>
      </c>
      <c r="S4" s="5">
        <f>R4/B4</f>
        <v>0.28695652173913044</v>
      </c>
      <c r="T4" s="35">
        <v>95</v>
      </c>
      <c r="U4" s="5">
        <f>T4/B4</f>
        <v>0.82608695652173914</v>
      </c>
      <c r="V4" s="35">
        <v>14</v>
      </c>
      <c r="W4" s="5">
        <f>V4/B4</f>
        <v>0.12173913043478261</v>
      </c>
    </row>
    <row r="5" spans="1:23">
      <c r="A5" s="30" t="s">
        <v>7</v>
      </c>
      <c r="B5" s="34">
        <v>83</v>
      </c>
      <c r="C5" s="5">
        <f>B5/B19</f>
        <v>0.254601226993865</v>
      </c>
      <c r="D5" s="35">
        <v>64</v>
      </c>
      <c r="E5" s="5">
        <f>D5/B5</f>
        <v>0.77108433734939763</v>
      </c>
      <c r="F5" s="35">
        <v>66</v>
      </c>
      <c r="G5" s="5">
        <f t="shared" ref="G5:G16" si="0">F5/B5</f>
        <v>0.79518072289156627</v>
      </c>
      <c r="H5" s="35">
        <v>63</v>
      </c>
      <c r="I5" s="5">
        <f t="shared" ref="I5:I16" si="1">H5/B5</f>
        <v>0.75903614457831325</v>
      </c>
      <c r="J5" s="35">
        <v>58</v>
      </c>
      <c r="K5" s="5">
        <f t="shared" ref="K5:K16" si="2">J5/B5</f>
        <v>0.6987951807228916</v>
      </c>
      <c r="L5" s="35">
        <v>38</v>
      </c>
      <c r="M5" s="5">
        <f t="shared" ref="M5:M16" si="3">L5/B5</f>
        <v>0.45783132530120479</v>
      </c>
      <c r="N5" s="35">
        <v>32</v>
      </c>
      <c r="O5" s="5">
        <f t="shared" ref="O5:O16" si="4">N5/B5</f>
        <v>0.38554216867469882</v>
      </c>
      <c r="P5" s="35">
        <v>47</v>
      </c>
      <c r="Q5" s="5">
        <f t="shared" ref="Q5:Q16" si="5">P5/B5</f>
        <v>0.5662650602409639</v>
      </c>
      <c r="R5" s="35">
        <v>49</v>
      </c>
      <c r="S5" s="5">
        <f t="shared" ref="S5:S16" si="6">R5/B5</f>
        <v>0.59036144578313254</v>
      </c>
      <c r="T5" s="35">
        <v>70</v>
      </c>
      <c r="U5" s="5">
        <f t="shared" ref="U5:U16" si="7">T5/B5</f>
        <v>0.84337349397590367</v>
      </c>
      <c r="V5" s="35">
        <v>14</v>
      </c>
      <c r="W5" s="5">
        <f t="shared" ref="W5:W16" si="8">V5/B5</f>
        <v>0.16867469879518071</v>
      </c>
    </row>
    <row r="6" spans="1:23">
      <c r="A6" s="30" t="s">
        <v>6</v>
      </c>
      <c r="B6" s="34">
        <v>56</v>
      </c>
      <c r="C6" s="5">
        <f>B6/B19</f>
        <v>0.17177914110429449</v>
      </c>
      <c r="D6" s="35">
        <v>34</v>
      </c>
      <c r="E6" s="5">
        <f t="shared" ref="E6:E16" si="9">D6/B6</f>
        <v>0.6071428571428571</v>
      </c>
      <c r="F6" s="35">
        <v>34</v>
      </c>
      <c r="G6" s="5">
        <f t="shared" si="0"/>
        <v>0.6071428571428571</v>
      </c>
      <c r="H6" s="35">
        <v>37</v>
      </c>
      <c r="I6" s="5">
        <f t="shared" si="1"/>
        <v>0.6607142857142857</v>
      </c>
      <c r="J6" s="35">
        <v>45</v>
      </c>
      <c r="K6" s="5">
        <f t="shared" si="2"/>
        <v>0.8035714285714286</v>
      </c>
      <c r="L6" s="35">
        <v>31</v>
      </c>
      <c r="M6" s="5">
        <f t="shared" si="3"/>
        <v>0.5535714285714286</v>
      </c>
      <c r="N6" s="35">
        <v>19</v>
      </c>
      <c r="O6" s="5">
        <f t="shared" si="4"/>
        <v>0.3392857142857143</v>
      </c>
      <c r="P6" s="35">
        <v>34</v>
      </c>
      <c r="Q6" s="5">
        <f t="shared" si="5"/>
        <v>0.6071428571428571</v>
      </c>
      <c r="R6" s="35">
        <v>28</v>
      </c>
      <c r="S6" s="5">
        <f t="shared" si="6"/>
        <v>0.5</v>
      </c>
      <c r="T6" s="35">
        <v>44</v>
      </c>
      <c r="U6" s="5">
        <f t="shared" si="7"/>
        <v>0.7857142857142857</v>
      </c>
      <c r="V6" s="35">
        <v>10</v>
      </c>
      <c r="W6" s="5">
        <f t="shared" si="8"/>
        <v>0.17857142857142858</v>
      </c>
    </row>
    <row r="7" spans="1:23">
      <c r="A7" s="30" t="s">
        <v>5</v>
      </c>
      <c r="B7" s="34">
        <v>38</v>
      </c>
      <c r="C7" s="5">
        <f>B7/B19</f>
        <v>0.1165644171779141</v>
      </c>
      <c r="D7" s="35">
        <v>24</v>
      </c>
      <c r="E7" s="5">
        <f t="shared" si="9"/>
        <v>0.63157894736842102</v>
      </c>
      <c r="F7" s="35">
        <v>23</v>
      </c>
      <c r="G7" s="5">
        <f t="shared" si="0"/>
        <v>0.60526315789473684</v>
      </c>
      <c r="H7" s="35">
        <v>23</v>
      </c>
      <c r="I7" s="5">
        <f t="shared" si="1"/>
        <v>0.60526315789473684</v>
      </c>
      <c r="J7" s="35">
        <v>27</v>
      </c>
      <c r="K7" s="5">
        <f t="shared" si="2"/>
        <v>0.71052631578947367</v>
      </c>
      <c r="L7" s="35">
        <v>27</v>
      </c>
      <c r="M7" s="5">
        <f t="shared" si="3"/>
        <v>0.71052631578947367</v>
      </c>
      <c r="N7" s="35">
        <v>10</v>
      </c>
      <c r="O7" s="5">
        <f t="shared" si="4"/>
        <v>0.26315789473684209</v>
      </c>
      <c r="P7" s="35">
        <v>27</v>
      </c>
      <c r="Q7" s="5">
        <f t="shared" si="5"/>
        <v>0.71052631578947367</v>
      </c>
      <c r="R7" s="35">
        <v>12</v>
      </c>
      <c r="S7" s="5">
        <f t="shared" si="6"/>
        <v>0.31578947368421051</v>
      </c>
      <c r="T7" s="35">
        <v>35</v>
      </c>
      <c r="U7" s="5">
        <f t="shared" si="7"/>
        <v>0.92105263157894735</v>
      </c>
      <c r="V7" s="35">
        <v>9</v>
      </c>
      <c r="W7" s="5">
        <f t="shared" si="8"/>
        <v>0.23684210526315788</v>
      </c>
    </row>
    <row r="8" spans="1:23">
      <c r="A8" s="30" t="s">
        <v>9</v>
      </c>
      <c r="B8" s="34">
        <v>11</v>
      </c>
      <c r="C8" s="5">
        <f>B8/B19</f>
        <v>3.3742331288343558E-2</v>
      </c>
      <c r="D8" s="35">
        <v>7</v>
      </c>
      <c r="E8" s="5">
        <f t="shared" si="9"/>
        <v>0.63636363636363635</v>
      </c>
      <c r="F8" s="35">
        <v>9</v>
      </c>
      <c r="G8" s="5">
        <f t="shared" si="0"/>
        <v>0.81818181818181823</v>
      </c>
      <c r="H8" s="35">
        <v>6</v>
      </c>
      <c r="I8" s="5">
        <f t="shared" si="1"/>
        <v>0.54545454545454541</v>
      </c>
      <c r="J8" s="35">
        <v>4</v>
      </c>
      <c r="K8" s="5">
        <f t="shared" si="2"/>
        <v>0.36363636363636365</v>
      </c>
      <c r="L8" s="35">
        <v>7</v>
      </c>
      <c r="M8" s="5">
        <f t="shared" si="3"/>
        <v>0.63636363636363635</v>
      </c>
      <c r="N8" s="35">
        <v>36</v>
      </c>
      <c r="O8" s="5">
        <f t="shared" si="4"/>
        <v>3.2727272727272729</v>
      </c>
      <c r="P8" s="35">
        <v>6</v>
      </c>
      <c r="Q8" s="5">
        <f t="shared" si="5"/>
        <v>0.54545454545454541</v>
      </c>
      <c r="R8" s="35">
        <v>2</v>
      </c>
      <c r="S8" s="5">
        <f t="shared" si="6"/>
        <v>0.18181818181818182</v>
      </c>
      <c r="T8" s="35">
        <v>6</v>
      </c>
      <c r="U8" s="5">
        <f t="shared" si="7"/>
        <v>0.54545454545454541</v>
      </c>
      <c r="V8" s="35">
        <v>0</v>
      </c>
      <c r="W8" s="5">
        <f t="shared" si="8"/>
        <v>0</v>
      </c>
    </row>
    <row r="9" spans="1:23">
      <c r="A9" s="30" t="s">
        <v>18</v>
      </c>
      <c r="B9" s="34">
        <v>7</v>
      </c>
      <c r="C9" s="5">
        <f>B9/B19</f>
        <v>2.1472392638036811E-2</v>
      </c>
      <c r="D9" s="35">
        <v>3</v>
      </c>
      <c r="E9" s="5">
        <f t="shared" si="9"/>
        <v>0.42857142857142855</v>
      </c>
      <c r="F9" s="35">
        <v>4</v>
      </c>
      <c r="G9" s="5">
        <f t="shared" si="0"/>
        <v>0.5714285714285714</v>
      </c>
      <c r="H9" s="35">
        <v>4</v>
      </c>
      <c r="I9" s="5">
        <f t="shared" si="1"/>
        <v>0.5714285714285714</v>
      </c>
      <c r="J9" s="35">
        <v>5</v>
      </c>
      <c r="K9" s="5">
        <f t="shared" si="2"/>
        <v>0.7142857142857143</v>
      </c>
      <c r="L9" s="35">
        <v>7</v>
      </c>
      <c r="M9" s="5">
        <f t="shared" si="3"/>
        <v>1</v>
      </c>
      <c r="N9" s="35">
        <v>3</v>
      </c>
      <c r="O9" s="5">
        <f t="shared" si="4"/>
        <v>0.42857142857142855</v>
      </c>
      <c r="P9" s="35">
        <v>7</v>
      </c>
      <c r="Q9" s="5">
        <f t="shared" si="5"/>
        <v>1</v>
      </c>
      <c r="R9" s="35">
        <v>2</v>
      </c>
      <c r="S9" s="5">
        <f t="shared" si="6"/>
        <v>0.2857142857142857</v>
      </c>
      <c r="T9" s="35">
        <v>5</v>
      </c>
      <c r="U9" s="5">
        <f t="shared" si="7"/>
        <v>0.7142857142857143</v>
      </c>
      <c r="V9" s="35">
        <v>1</v>
      </c>
      <c r="W9" s="5">
        <f t="shared" si="8"/>
        <v>0.14285714285714285</v>
      </c>
    </row>
    <row r="10" spans="1:23">
      <c r="A10" s="30" t="s">
        <v>13</v>
      </c>
      <c r="B10" s="34">
        <v>6</v>
      </c>
      <c r="C10" s="5">
        <f>B10/B19</f>
        <v>1.8404907975460124E-2</v>
      </c>
      <c r="D10" s="35">
        <v>3</v>
      </c>
      <c r="E10" s="5">
        <f t="shared" si="9"/>
        <v>0.5</v>
      </c>
      <c r="F10" s="35">
        <v>6</v>
      </c>
      <c r="G10" s="5">
        <f t="shared" si="0"/>
        <v>1</v>
      </c>
      <c r="H10" s="35">
        <v>3</v>
      </c>
      <c r="I10" s="5">
        <f t="shared" si="1"/>
        <v>0.5</v>
      </c>
      <c r="J10" s="35">
        <v>1</v>
      </c>
      <c r="K10" s="5">
        <f t="shared" si="2"/>
        <v>0.16666666666666666</v>
      </c>
      <c r="L10" s="35">
        <v>0</v>
      </c>
      <c r="M10" s="5">
        <f t="shared" si="3"/>
        <v>0</v>
      </c>
      <c r="N10" s="35">
        <v>2</v>
      </c>
      <c r="O10" s="5">
        <f t="shared" si="4"/>
        <v>0.33333333333333331</v>
      </c>
      <c r="P10" s="35">
        <v>0</v>
      </c>
      <c r="Q10" s="5">
        <f t="shared" si="5"/>
        <v>0</v>
      </c>
      <c r="R10" s="35">
        <v>5</v>
      </c>
      <c r="S10" s="5">
        <f t="shared" si="6"/>
        <v>0.83333333333333337</v>
      </c>
      <c r="T10" s="35">
        <v>2</v>
      </c>
      <c r="U10" s="5">
        <f t="shared" si="7"/>
        <v>0.33333333333333331</v>
      </c>
      <c r="V10" s="35">
        <v>0</v>
      </c>
      <c r="W10" s="5">
        <f t="shared" si="8"/>
        <v>0</v>
      </c>
    </row>
    <row r="11" spans="1:23">
      <c r="A11" s="30" t="s">
        <v>38</v>
      </c>
      <c r="B11" s="34">
        <v>3</v>
      </c>
      <c r="C11" s="5">
        <f>B11/B19</f>
        <v>9.202453987730062E-3</v>
      </c>
      <c r="D11" s="35">
        <v>0</v>
      </c>
      <c r="E11" s="5">
        <f t="shared" si="9"/>
        <v>0</v>
      </c>
      <c r="F11" s="35">
        <v>2</v>
      </c>
      <c r="G11" s="5">
        <f t="shared" si="0"/>
        <v>0.66666666666666663</v>
      </c>
      <c r="H11" s="35">
        <v>2</v>
      </c>
      <c r="I11" s="5">
        <f t="shared" si="1"/>
        <v>0.66666666666666663</v>
      </c>
      <c r="J11" s="35">
        <v>2</v>
      </c>
      <c r="K11" s="5">
        <f t="shared" si="2"/>
        <v>0.66666666666666663</v>
      </c>
      <c r="L11" s="35">
        <v>2</v>
      </c>
      <c r="M11" s="5">
        <f t="shared" si="3"/>
        <v>0.66666666666666663</v>
      </c>
      <c r="N11" s="35">
        <v>2</v>
      </c>
      <c r="O11" s="5">
        <f t="shared" si="4"/>
        <v>0.66666666666666663</v>
      </c>
      <c r="P11" s="35">
        <v>2</v>
      </c>
      <c r="Q11" s="5">
        <f t="shared" si="5"/>
        <v>0.66666666666666663</v>
      </c>
      <c r="R11" s="35">
        <v>0</v>
      </c>
      <c r="S11" s="5">
        <f t="shared" si="6"/>
        <v>0</v>
      </c>
      <c r="T11" s="35">
        <v>2</v>
      </c>
      <c r="U11" s="5">
        <f t="shared" si="7"/>
        <v>0.66666666666666663</v>
      </c>
      <c r="V11" s="35">
        <v>0</v>
      </c>
      <c r="W11" s="5">
        <f t="shared" si="8"/>
        <v>0</v>
      </c>
    </row>
    <row r="12" spans="1:23">
      <c r="A12" s="30" t="s">
        <v>21</v>
      </c>
      <c r="B12" s="34">
        <v>2</v>
      </c>
      <c r="C12" s="5">
        <f>B12/B19</f>
        <v>6.1349693251533744E-3</v>
      </c>
      <c r="D12" s="35">
        <v>1</v>
      </c>
      <c r="E12" s="5">
        <f t="shared" si="9"/>
        <v>0.5</v>
      </c>
      <c r="F12" s="35">
        <v>2</v>
      </c>
      <c r="G12" s="5">
        <f t="shared" si="0"/>
        <v>1</v>
      </c>
      <c r="H12" s="35">
        <v>2</v>
      </c>
      <c r="I12" s="5">
        <f t="shared" si="1"/>
        <v>1</v>
      </c>
      <c r="J12" s="35">
        <v>0</v>
      </c>
      <c r="K12" s="5">
        <f t="shared" si="2"/>
        <v>0</v>
      </c>
      <c r="L12" s="35">
        <v>1</v>
      </c>
      <c r="M12" s="5">
        <f t="shared" si="3"/>
        <v>0.5</v>
      </c>
      <c r="N12" s="35">
        <v>1</v>
      </c>
      <c r="O12" s="5">
        <f t="shared" si="4"/>
        <v>0.5</v>
      </c>
      <c r="P12" s="35">
        <v>1</v>
      </c>
      <c r="Q12" s="5">
        <f t="shared" si="5"/>
        <v>0.5</v>
      </c>
      <c r="R12" s="35">
        <v>1</v>
      </c>
      <c r="S12" s="5">
        <f t="shared" si="6"/>
        <v>0.5</v>
      </c>
      <c r="T12" s="35">
        <v>2</v>
      </c>
      <c r="U12" s="5">
        <f t="shared" si="7"/>
        <v>1</v>
      </c>
      <c r="V12" s="35">
        <v>0</v>
      </c>
      <c r="W12" s="5">
        <f t="shared" si="8"/>
        <v>0</v>
      </c>
    </row>
    <row r="13" spans="1:23">
      <c r="A13" s="30" t="s">
        <v>8</v>
      </c>
      <c r="B13" s="34">
        <v>2</v>
      </c>
      <c r="C13" s="5">
        <f>B13/B19</f>
        <v>6.1349693251533744E-3</v>
      </c>
      <c r="D13" s="35">
        <v>2</v>
      </c>
      <c r="E13" s="5">
        <f t="shared" si="9"/>
        <v>1</v>
      </c>
      <c r="F13" s="35">
        <v>1</v>
      </c>
      <c r="G13" s="5">
        <f t="shared" si="0"/>
        <v>0.5</v>
      </c>
      <c r="H13" s="35">
        <v>2</v>
      </c>
      <c r="I13" s="5">
        <f t="shared" si="1"/>
        <v>1</v>
      </c>
      <c r="J13" s="35">
        <v>1</v>
      </c>
      <c r="K13" s="5">
        <f t="shared" si="2"/>
        <v>0.5</v>
      </c>
      <c r="L13" s="35">
        <v>1</v>
      </c>
      <c r="M13" s="5">
        <f t="shared" si="3"/>
        <v>0.5</v>
      </c>
      <c r="N13" s="35">
        <v>2</v>
      </c>
      <c r="O13" s="5">
        <f t="shared" si="4"/>
        <v>1</v>
      </c>
      <c r="P13" s="35">
        <v>1</v>
      </c>
      <c r="Q13" s="5">
        <f t="shared" si="5"/>
        <v>0.5</v>
      </c>
      <c r="R13" s="35">
        <v>2</v>
      </c>
      <c r="S13" s="5">
        <f t="shared" si="6"/>
        <v>1</v>
      </c>
      <c r="T13" s="35">
        <v>2</v>
      </c>
      <c r="U13" s="5">
        <f t="shared" si="7"/>
        <v>1</v>
      </c>
      <c r="V13" s="35">
        <v>0</v>
      </c>
      <c r="W13" s="5">
        <f t="shared" si="8"/>
        <v>0</v>
      </c>
    </row>
    <row r="14" spans="1:23">
      <c r="A14" s="30" t="s">
        <v>30</v>
      </c>
      <c r="B14" s="34">
        <v>1</v>
      </c>
      <c r="C14" s="5">
        <f>B14/B19</f>
        <v>3.0674846625766872E-3</v>
      </c>
      <c r="D14" s="35">
        <v>0</v>
      </c>
      <c r="E14" s="5">
        <f t="shared" si="9"/>
        <v>0</v>
      </c>
      <c r="F14" s="35">
        <v>0</v>
      </c>
      <c r="G14" s="5">
        <f t="shared" si="0"/>
        <v>0</v>
      </c>
      <c r="H14" s="35">
        <v>1</v>
      </c>
      <c r="I14" s="5">
        <f t="shared" si="1"/>
        <v>1</v>
      </c>
      <c r="J14" s="35">
        <v>1</v>
      </c>
      <c r="K14" s="5">
        <f t="shared" si="2"/>
        <v>1</v>
      </c>
      <c r="L14" s="35">
        <v>1</v>
      </c>
      <c r="M14" s="5">
        <f t="shared" si="3"/>
        <v>1</v>
      </c>
      <c r="N14" s="35">
        <v>0</v>
      </c>
      <c r="O14" s="5">
        <f t="shared" si="4"/>
        <v>0</v>
      </c>
      <c r="P14" s="35">
        <v>1</v>
      </c>
      <c r="Q14" s="5">
        <f t="shared" si="5"/>
        <v>1</v>
      </c>
      <c r="R14" s="35">
        <v>1</v>
      </c>
      <c r="S14" s="5">
        <f t="shared" si="6"/>
        <v>1</v>
      </c>
      <c r="T14" s="35">
        <v>1</v>
      </c>
      <c r="U14" s="5">
        <f t="shared" si="7"/>
        <v>1</v>
      </c>
      <c r="V14" s="35">
        <v>0</v>
      </c>
      <c r="W14" s="5">
        <f t="shared" si="8"/>
        <v>0</v>
      </c>
    </row>
    <row r="15" spans="1:23" s="7" customFormat="1" ht="15" customHeight="1">
      <c r="A15" s="30" t="s">
        <v>16</v>
      </c>
      <c r="B15" s="34">
        <v>1</v>
      </c>
      <c r="C15" s="5">
        <f>B15/B19</f>
        <v>3.0674846625766872E-3</v>
      </c>
      <c r="D15" s="35">
        <v>1</v>
      </c>
      <c r="E15" s="5">
        <f t="shared" si="9"/>
        <v>1</v>
      </c>
      <c r="F15" s="35">
        <v>0</v>
      </c>
      <c r="G15" s="5">
        <f t="shared" si="0"/>
        <v>0</v>
      </c>
      <c r="H15" s="35">
        <v>1</v>
      </c>
      <c r="I15" s="5">
        <f t="shared" si="1"/>
        <v>1</v>
      </c>
      <c r="J15" s="35">
        <v>1</v>
      </c>
      <c r="K15" s="5">
        <f t="shared" si="2"/>
        <v>1</v>
      </c>
      <c r="L15" s="35">
        <v>1</v>
      </c>
      <c r="M15" s="5">
        <f t="shared" si="3"/>
        <v>1</v>
      </c>
      <c r="N15" s="35">
        <v>1</v>
      </c>
      <c r="O15" s="5">
        <f t="shared" si="4"/>
        <v>1</v>
      </c>
      <c r="P15" s="35">
        <v>1</v>
      </c>
      <c r="Q15" s="5">
        <f t="shared" si="5"/>
        <v>1</v>
      </c>
      <c r="R15" s="35">
        <v>0</v>
      </c>
      <c r="S15" s="5">
        <f t="shared" si="6"/>
        <v>0</v>
      </c>
      <c r="T15" s="35">
        <v>1</v>
      </c>
      <c r="U15" s="5">
        <f t="shared" si="7"/>
        <v>1</v>
      </c>
      <c r="V15" s="35">
        <v>0</v>
      </c>
      <c r="W15" s="5">
        <f t="shared" si="8"/>
        <v>0</v>
      </c>
    </row>
    <row r="16" spans="1:23">
      <c r="A16" s="30" t="s">
        <v>10</v>
      </c>
      <c r="B16" s="34">
        <v>1</v>
      </c>
      <c r="C16" s="5">
        <f>B16/B19</f>
        <v>3.0674846625766872E-3</v>
      </c>
      <c r="D16" s="35">
        <v>2</v>
      </c>
      <c r="E16" s="5">
        <f t="shared" si="9"/>
        <v>2</v>
      </c>
      <c r="F16" s="35">
        <v>2</v>
      </c>
      <c r="G16" s="5">
        <f t="shared" si="0"/>
        <v>2</v>
      </c>
      <c r="H16" s="35">
        <v>1</v>
      </c>
      <c r="I16" s="5">
        <f t="shared" si="1"/>
        <v>1</v>
      </c>
      <c r="J16" s="35">
        <v>1</v>
      </c>
      <c r="K16" s="5">
        <f t="shared" si="2"/>
        <v>1</v>
      </c>
      <c r="L16" s="35">
        <v>1</v>
      </c>
      <c r="M16" s="5">
        <f t="shared" si="3"/>
        <v>1</v>
      </c>
      <c r="N16" s="35">
        <v>0</v>
      </c>
      <c r="O16" s="5">
        <f t="shared" si="4"/>
        <v>0</v>
      </c>
      <c r="P16" s="35">
        <v>1</v>
      </c>
      <c r="Q16" s="5">
        <f t="shared" si="5"/>
        <v>1</v>
      </c>
      <c r="R16" s="35">
        <v>0</v>
      </c>
      <c r="S16" s="5">
        <f t="shared" si="6"/>
        <v>0</v>
      </c>
      <c r="T16" s="35">
        <v>2</v>
      </c>
      <c r="U16" s="5">
        <f t="shared" si="7"/>
        <v>2</v>
      </c>
      <c r="V16" s="35">
        <v>0</v>
      </c>
      <c r="W16" s="5">
        <f t="shared" si="8"/>
        <v>0</v>
      </c>
    </row>
    <row r="17" spans="1:23">
      <c r="A17" s="30" t="s">
        <v>15</v>
      </c>
      <c r="B17" s="34">
        <v>1</v>
      </c>
      <c r="C17" s="5">
        <f>B17/B19</f>
        <v>3.0674846625766872E-3</v>
      </c>
      <c r="D17" s="35">
        <v>1</v>
      </c>
      <c r="E17" s="5">
        <f t="shared" ref="E17" si="10">D17/B17</f>
        <v>1</v>
      </c>
      <c r="F17" s="35">
        <v>1</v>
      </c>
      <c r="G17" s="5">
        <f t="shared" ref="G17" si="11">F17/B17</f>
        <v>1</v>
      </c>
      <c r="H17" s="35">
        <v>0</v>
      </c>
      <c r="I17" s="5">
        <f t="shared" ref="I17" si="12">H17/B17</f>
        <v>0</v>
      </c>
      <c r="J17" s="35">
        <v>1</v>
      </c>
      <c r="K17" s="5">
        <f t="shared" ref="K17" si="13">J17/B17</f>
        <v>1</v>
      </c>
      <c r="L17" s="35">
        <v>1</v>
      </c>
      <c r="M17" s="5">
        <f t="shared" ref="M17" si="14">L17/B17</f>
        <v>1</v>
      </c>
      <c r="N17" s="35">
        <v>1</v>
      </c>
      <c r="O17" s="5">
        <f t="shared" ref="O17" si="15">N17/B17</f>
        <v>1</v>
      </c>
      <c r="P17" s="35">
        <v>1</v>
      </c>
      <c r="Q17" s="5">
        <f t="shared" ref="Q17" si="16">P17/B17</f>
        <v>1</v>
      </c>
      <c r="R17" s="35">
        <v>1</v>
      </c>
      <c r="S17" s="5">
        <f t="shared" ref="S17" si="17">R17/B17</f>
        <v>1</v>
      </c>
      <c r="T17" s="35">
        <v>1</v>
      </c>
      <c r="U17" s="5">
        <f t="shared" ref="U17" si="18">T17/B17</f>
        <v>1</v>
      </c>
      <c r="V17" s="35">
        <v>0</v>
      </c>
      <c r="W17" s="5">
        <f t="shared" ref="W17" si="19">V17/B17</f>
        <v>0</v>
      </c>
    </row>
    <row r="18" spans="1:23">
      <c r="A18" s="30"/>
      <c r="B18" s="1"/>
      <c r="C18" s="5"/>
      <c r="D18" s="34"/>
      <c r="E18" s="5"/>
    </row>
    <row r="19" spans="1:23" s="7" customFormat="1" ht="21" customHeight="1">
      <c r="A19" s="20" t="s">
        <v>27</v>
      </c>
      <c r="B19" s="2">
        <f>SUM(B4:B16)</f>
        <v>326</v>
      </c>
      <c r="C19" s="5"/>
      <c r="D19" s="2">
        <f>SUM(D4:D16)</f>
        <v>245</v>
      </c>
      <c r="E19" s="5">
        <f>D19/B19</f>
        <v>0.75153374233128833</v>
      </c>
      <c r="F19" s="2">
        <f>SUM(F4:F16)</f>
        <v>239</v>
      </c>
      <c r="G19" s="5">
        <f>F19/B19</f>
        <v>0.73312883435582821</v>
      </c>
      <c r="H19" s="2">
        <f>SUM(H4:H16)</f>
        <v>212</v>
      </c>
      <c r="I19" s="5">
        <f>H19/B19</f>
        <v>0.65030674846625769</v>
      </c>
      <c r="J19" s="2">
        <f>SUM(J4:J16)</f>
        <v>238</v>
      </c>
      <c r="K19" s="5">
        <f>J19/B19</f>
        <v>0.73006134969325154</v>
      </c>
      <c r="L19" s="2">
        <f>SUM(L4:L16)</f>
        <v>201</v>
      </c>
      <c r="M19" s="5">
        <f>L19/B19</f>
        <v>0.6165644171779141</v>
      </c>
      <c r="N19" s="2">
        <f>SUM(N4:N16)</f>
        <v>152</v>
      </c>
      <c r="O19" s="5">
        <f>N19/B19</f>
        <v>0.46625766871165641</v>
      </c>
      <c r="P19" s="2">
        <f>SUM(P4:P16)</f>
        <v>207</v>
      </c>
      <c r="Q19" s="5">
        <f>P19/B19</f>
        <v>0.63496932515337423</v>
      </c>
      <c r="R19" s="2">
        <f>SUM(R4:R16)</f>
        <v>135</v>
      </c>
      <c r="S19" s="5">
        <f>R19/B19</f>
        <v>0.41411042944785276</v>
      </c>
      <c r="T19" s="2">
        <f>SUM(T4:T16)</f>
        <v>267</v>
      </c>
      <c r="U19" s="5">
        <f>T19/B19</f>
        <v>0.81901840490797551</v>
      </c>
      <c r="V19" s="2">
        <f>SUM(V4:V16)</f>
        <v>48</v>
      </c>
      <c r="W19" s="5">
        <f>V19/B19</f>
        <v>0.14723926380368099</v>
      </c>
    </row>
    <row r="20" spans="1:23" s="7" customFormat="1" ht="15" customHeight="1">
      <c r="A20" s="20"/>
      <c r="B20" s="2"/>
      <c r="C20" s="5"/>
      <c r="D20" s="2"/>
      <c r="E20" s="5"/>
      <c r="F20" s="2"/>
      <c r="G20" s="5"/>
      <c r="H20" s="2"/>
      <c r="I20" s="5"/>
      <c r="J20" s="2"/>
      <c r="K20" s="5"/>
      <c r="L20" s="2"/>
      <c r="M20" s="5"/>
      <c r="N20" s="2"/>
      <c r="O20" s="5"/>
      <c r="P20" s="2"/>
      <c r="Q20" s="5"/>
      <c r="R20" s="2"/>
      <c r="S20" s="5"/>
      <c r="T20" s="2"/>
      <c r="U20" s="5"/>
      <c r="V20" s="2"/>
      <c r="W20" s="5"/>
    </row>
    <row r="21" spans="1:23" s="7" customFormat="1" ht="15" customHeight="1">
      <c r="A21" s="20"/>
      <c r="B21" s="2"/>
      <c r="C21" s="5"/>
      <c r="D21" s="2"/>
      <c r="E21" s="5"/>
      <c r="F21" s="2"/>
      <c r="G21" s="5"/>
      <c r="H21" s="2"/>
      <c r="I21" s="5"/>
      <c r="J21" s="2"/>
      <c r="K21" s="5"/>
      <c r="L21" s="2"/>
      <c r="M21" s="5"/>
      <c r="N21" s="2"/>
      <c r="O21" s="5"/>
      <c r="P21" s="2"/>
      <c r="Q21" s="5"/>
      <c r="R21" s="2"/>
      <c r="S21" s="5"/>
      <c r="T21" s="2"/>
      <c r="U21" s="5"/>
      <c r="V21" s="2"/>
      <c r="W21" s="5"/>
    </row>
    <row r="22" spans="1:23">
      <c r="A22" s="20" t="s">
        <v>35</v>
      </c>
      <c r="C22" s="5"/>
    </row>
    <row r="23" spans="1:23">
      <c r="C2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Paper</vt:lpstr>
      <vt:lpstr>Reading</vt:lpstr>
      <vt:lpstr>Small Group</vt:lpstr>
      <vt:lpstr>Finals</vt:lpstr>
      <vt:lpstr>Typical Night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 Larson</dc:creator>
  <cp:lastModifiedBy>Admin</cp:lastModifiedBy>
  <dcterms:created xsi:type="dcterms:W3CDTF">2012-02-09T01:40:46Z</dcterms:created>
  <dcterms:modified xsi:type="dcterms:W3CDTF">2015-08-08T14:43:12Z</dcterms:modified>
</cp:coreProperties>
</file>